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1715" windowHeight="8445" activeTab="0"/>
  </bookViews>
  <sheets>
    <sheet name="Report" sheetId="1" r:id="rId1"/>
    <sheet name="Result" sheetId="2" r:id="rId2"/>
    <sheet name="Calculation" sheetId="3" r:id="rId3"/>
  </sheets>
  <definedNames/>
  <calcPr fullCalcOnLoad="1"/>
</workbook>
</file>

<file path=xl/sharedStrings.xml><?xml version="1.0" encoding="utf-8"?>
<sst xmlns="http://schemas.openxmlformats.org/spreadsheetml/2006/main" count="252" uniqueCount="76">
  <si>
    <t>排名</t>
  </si>
  <si>
    <t>球隊</t>
  </si>
  <si>
    <t>勝</t>
  </si>
  <si>
    <t>和</t>
  </si>
  <si>
    <t>得</t>
  </si>
  <si>
    <t>失</t>
  </si>
  <si>
    <t>積分</t>
  </si>
  <si>
    <t>橋聯</t>
  </si>
  <si>
    <t>合昌</t>
  </si>
  <si>
    <t>義輝</t>
  </si>
  <si>
    <t>雄健</t>
  </si>
  <si>
    <t>友聯</t>
  </si>
  <si>
    <t>摯友聯</t>
  </si>
  <si>
    <t>巨人</t>
  </si>
  <si>
    <t>DIY</t>
  </si>
  <si>
    <t>3A</t>
  </si>
  <si>
    <t>Mvp</t>
  </si>
  <si>
    <t>CPA</t>
  </si>
  <si>
    <t>/</t>
  </si>
  <si>
    <t>Win</t>
  </si>
  <si>
    <t>Lost</t>
  </si>
  <si>
    <t>Same</t>
  </si>
  <si>
    <t>Plan</t>
  </si>
  <si>
    <t>Non-plan</t>
  </si>
  <si>
    <t>/</t>
  </si>
  <si>
    <t>A Tec</t>
  </si>
  <si>
    <t>总隊數</t>
  </si>
  <si>
    <t>直計</t>
  </si>
  <si>
    <t>橫計</t>
  </si>
  <si>
    <t>未編賽事</t>
  </si>
  <si>
    <r>
      <t xml:space="preserve">? = </t>
    </r>
    <r>
      <rPr>
        <sz val="14"/>
        <rFont val="MingLiU"/>
        <family val="3"/>
      </rPr>
      <t>未編賽事</t>
    </r>
  </si>
  <si>
    <t>总隊數</t>
  </si>
  <si>
    <t>勝塲</t>
  </si>
  <si>
    <t>和塲</t>
  </si>
  <si>
    <t>負塲</t>
  </si>
  <si>
    <t>得球</t>
  </si>
  <si>
    <t>失球</t>
  </si>
  <si>
    <t>未編賽事</t>
  </si>
  <si>
    <t>積分榜</t>
  </si>
  <si>
    <r>
      <t xml:space="preserve">x = </t>
    </r>
    <r>
      <rPr>
        <sz val="14"/>
        <rFont val="MingLiU"/>
        <family val="3"/>
      </rPr>
      <t>已編賽事</t>
    </r>
  </si>
  <si>
    <r>
      <t>更新日期</t>
    </r>
    <r>
      <rPr>
        <sz val="12"/>
        <rFont val="Arial"/>
        <family val="2"/>
      </rPr>
      <t>:</t>
    </r>
  </si>
  <si>
    <r>
      <t>更新時閒</t>
    </r>
    <r>
      <rPr>
        <sz val="12"/>
        <rFont val="Arial"/>
        <family val="2"/>
      </rPr>
      <t>:</t>
    </r>
  </si>
  <si>
    <t>已編賽事</t>
  </si>
  <si>
    <t>已編賽事</t>
  </si>
  <si>
    <t>已賽塲數</t>
  </si>
  <si>
    <t>已賽塲數</t>
  </si>
  <si>
    <t>更新日期:</t>
  </si>
  <si>
    <t>更新時閒:</t>
  </si>
  <si>
    <t>?</t>
  </si>
  <si>
    <t>?</t>
  </si>
  <si>
    <t>濠嘉</t>
  </si>
  <si>
    <t>杰誠</t>
  </si>
  <si>
    <t>榮冠</t>
  </si>
  <si>
    <t>Y.Lion</t>
  </si>
  <si>
    <t>巨人</t>
  </si>
  <si>
    <t>Samurai B</t>
  </si>
  <si>
    <t>Happy99</t>
  </si>
  <si>
    <t>富豪</t>
  </si>
  <si>
    <t>Cpa</t>
  </si>
  <si>
    <t>友聯</t>
  </si>
  <si>
    <t>Moncheri</t>
  </si>
  <si>
    <r>
      <t xml:space="preserve">2014-2015 Happy League </t>
    </r>
    <r>
      <rPr>
        <b/>
        <u val="single"/>
        <sz val="18"/>
        <rFont val="細明體"/>
        <family val="3"/>
      </rPr>
      <t>對賽表</t>
    </r>
  </si>
  <si>
    <t>x</t>
  </si>
  <si>
    <t>x</t>
  </si>
  <si>
    <t>x</t>
  </si>
  <si>
    <t>?</t>
  </si>
  <si>
    <t>榮冠</t>
  </si>
  <si>
    <t>濠嘉</t>
  </si>
  <si>
    <t>Moncheri</t>
  </si>
  <si>
    <t>杰誠</t>
  </si>
  <si>
    <t>Samurai B</t>
  </si>
  <si>
    <t>Y.Lion</t>
  </si>
  <si>
    <t>Cpa</t>
  </si>
  <si>
    <t>Happy99</t>
  </si>
  <si>
    <t>富豪</t>
  </si>
  <si>
    <r>
      <t xml:space="preserve">2014-2015 Happy League </t>
    </r>
    <r>
      <rPr>
        <b/>
        <sz val="18"/>
        <rFont val="細明體"/>
        <family val="3"/>
      </rPr>
      <t>積分榜</t>
    </r>
  </si>
</sst>
</file>

<file path=xl/styles.xml><?xml version="1.0" encoding="utf-8"?>
<styleSheet xmlns="http://schemas.openxmlformats.org/spreadsheetml/2006/main">
  <numFmts count="23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[$-409]dddd\,\ mmmm\ dd\,\ yyyy"/>
    <numFmt numFmtId="183" formatCode="[$-409]dd\-mmm\-yy;@"/>
    <numFmt numFmtId="184" formatCode="[$-409]h:mm:ss\ AM/PM"/>
    <numFmt numFmtId="185" formatCode="[$-409]h:mm\ AM/PM;@"/>
    <numFmt numFmtId="186" formatCode="m&quot;月&quot;d&quot;日&quot;"/>
  </numFmts>
  <fonts count="64">
    <font>
      <sz val="12"/>
      <name val="Arial"/>
      <family val="2"/>
    </font>
    <font>
      <b/>
      <u val="single"/>
      <sz val="18"/>
      <name val="MingLiU"/>
      <family val="3"/>
    </font>
    <font>
      <sz val="9"/>
      <name val="MingLiU"/>
      <family val="3"/>
    </font>
    <font>
      <b/>
      <sz val="12"/>
      <name val="MingLiU"/>
      <family val="3"/>
    </font>
    <font>
      <b/>
      <sz val="12"/>
      <name val="Arial"/>
      <family val="2"/>
    </font>
    <font>
      <u val="single"/>
      <sz val="12"/>
      <color indexed="36"/>
      <name val="Arial"/>
      <family val="2"/>
    </font>
    <font>
      <u val="single"/>
      <sz val="12"/>
      <color indexed="12"/>
      <name val="Arial"/>
      <family val="2"/>
    </font>
    <font>
      <b/>
      <sz val="12"/>
      <color indexed="8"/>
      <name val="MingLiU"/>
      <family val="3"/>
    </font>
    <font>
      <b/>
      <sz val="12"/>
      <color indexed="8"/>
      <name val="Arial"/>
      <family val="2"/>
    </font>
    <font>
      <sz val="12"/>
      <color indexed="17"/>
      <name val="Arial"/>
      <family val="2"/>
    </font>
    <font>
      <sz val="12"/>
      <color indexed="10"/>
      <name val="Arial"/>
      <family val="2"/>
    </font>
    <font>
      <b/>
      <sz val="12"/>
      <color indexed="17"/>
      <name val="Arial"/>
      <family val="2"/>
    </font>
    <font>
      <b/>
      <sz val="12"/>
      <color indexed="10"/>
      <name val="Arial"/>
      <family val="2"/>
    </font>
    <font>
      <b/>
      <sz val="12"/>
      <color indexed="21"/>
      <name val="Arial"/>
      <family val="2"/>
    </font>
    <font>
      <b/>
      <sz val="12"/>
      <color indexed="12"/>
      <name val="Arial"/>
      <family val="2"/>
    </font>
    <font>
      <b/>
      <u val="single"/>
      <sz val="18"/>
      <name val="Arial"/>
      <family val="2"/>
    </font>
    <font>
      <sz val="12"/>
      <color indexed="12"/>
      <name val="Arial"/>
      <family val="2"/>
    </font>
    <font>
      <sz val="12"/>
      <name val="MingLiU"/>
      <family val="3"/>
    </font>
    <font>
      <b/>
      <u val="single"/>
      <sz val="16"/>
      <name val="MingLiU"/>
      <family val="3"/>
    </font>
    <font>
      <sz val="14"/>
      <name val="Arial"/>
      <family val="2"/>
    </font>
    <font>
      <sz val="14"/>
      <name val="MingLiU"/>
      <family val="3"/>
    </font>
    <font>
      <b/>
      <sz val="14"/>
      <name val="MingLiU"/>
      <family val="3"/>
    </font>
    <font>
      <b/>
      <sz val="14"/>
      <name val="Arial"/>
      <family val="2"/>
    </font>
    <font>
      <b/>
      <u val="single"/>
      <sz val="12"/>
      <name val="Arial"/>
      <family val="2"/>
    </font>
    <font>
      <sz val="12"/>
      <color indexed="8"/>
      <name val="Arial"/>
      <family val="2"/>
    </font>
    <font>
      <b/>
      <sz val="18"/>
      <name val="Arial"/>
      <family val="2"/>
    </font>
    <font>
      <sz val="12"/>
      <name val="細明體"/>
      <family val="3"/>
    </font>
    <font>
      <b/>
      <sz val="14"/>
      <name val="細明體"/>
      <family val="3"/>
    </font>
    <font>
      <b/>
      <u val="single"/>
      <sz val="18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8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50" fillId="0" borderId="1" applyNumberFormat="0" applyFill="0" applyAlignment="0" applyProtection="0"/>
    <xf numFmtId="0" fontId="51" fillId="21" borderId="0" applyNumberFormat="0" applyBorder="0" applyAlignment="0" applyProtection="0"/>
    <xf numFmtId="9" fontId="0" fillId="0" borderId="0" applyFont="0" applyFill="0" applyBorder="0" applyAlignment="0" applyProtection="0"/>
    <xf numFmtId="0" fontId="52" fillId="22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2" applyNumberFormat="0" applyAlignment="0" applyProtection="0"/>
    <xf numFmtId="0" fontId="60" fillId="22" borderId="8" applyNumberFormat="0" applyAlignment="0" applyProtection="0"/>
    <xf numFmtId="0" fontId="61" fillId="31" borderId="9" applyNumberFormat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</cellStyleXfs>
  <cellXfs count="102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11" fillId="0" borderId="11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4" fillId="0" borderId="10" xfId="0" applyFont="1" applyBorder="1" applyAlignment="1" applyProtection="1">
      <alignment horizontal="center" vertical="center"/>
      <protection locked="0"/>
    </xf>
    <xf numFmtId="0" fontId="14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5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0" fillId="33" borderId="10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>
      <alignment vertical="center"/>
    </xf>
    <xf numFmtId="0" fontId="21" fillId="0" borderId="10" xfId="0" applyFont="1" applyBorder="1" applyAlignment="1" applyProtection="1">
      <alignment horizontal="center" vertical="center"/>
      <protection/>
    </xf>
    <xf numFmtId="0" fontId="19" fillId="0" borderId="0" xfId="0" applyFont="1" applyAlignment="1">
      <alignment vertical="center"/>
    </xf>
    <xf numFmtId="0" fontId="0" fillId="0" borderId="0" xfId="0" applyBorder="1" applyAlignment="1" applyProtection="1">
      <alignment vertical="center"/>
      <protection/>
    </xf>
    <xf numFmtId="0" fontId="24" fillId="0" borderId="10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 applyProtection="1">
      <alignment vertical="center"/>
      <protection/>
    </xf>
    <xf numFmtId="0" fontId="16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17" fillId="0" borderId="0" xfId="0" applyFont="1" applyFill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Fill="1" applyBorder="1" applyAlignment="1" applyProtection="1">
      <alignment vertical="center"/>
      <protection locked="0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183" fontId="0" fillId="0" borderId="0" xfId="0" applyNumberFormat="1" applyFill="1" applyBorder="1" applyAlignment="1" applyProtection="1">
      <alignment vertical="center"/>
      <protection locked="0"/>
    </xf>
    <xf numFmtId="185" fontId="0" fillId="0" borderId="0" xfId="0" applyNumberFormat="1" applyFill="1" applyBorder="1" applyAlignment="1" applyProtection="1">
      <alignment vertical="center"/>
      <protection locked="0"/>
    </xf>
    <xf numFmtId="0" fontId="22" fillId="0" borderId="10" xfId="0" applyFont="1" applyBorder="1" applyAlignment="1" applyProtection="1">
      <alignment horizontal="center" vertical="center"/>
      <protection/>
    </xf>
    <xf numFmtId="0" fontId="22" fillId="0" borderId="10" xfId="0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22" fillId="0" borderId="10" xfId="0" applyFont="1" applyFill="1" applyBorder="1" applyAlignment="1" applyProtection="1">
      <alignment horizontal="center" vertical="center"/>
      <protection locked="0"/>
    </xf>
    <xf numFmtId="0" fontId="0" fillId="34" borderId="10" xfId="0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34" borderId="10" xfId="0" applyFont="1" applyFill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22" fillId="0" borderId="10" xfId="0" applyFont="1" applyFill="1" applyBorder="1" applyAlignment="1" applyProtection="1">
      <alignment horizontal="center" vertical="center"/>
      <protection/>
    </xf>
    <xf numFmtId="0" fontId="4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27" fillId="0" borderId="10" xfId="0" applyFont="1" applyBorder="1" applyAlignment="1" applyProtection="1">
      <alignment horizontal="center" vertical="center"/>
      <protection locked="0"/>
    </xf>
    <xf numFmtId="0" fontId="0" fillId="34" borderId="10" xfId="0" applyFill="1" applyBorder="1" applyAlignment="1" applyProtection="1">
      <alignment horizontal="center" vertical="center"/>
      <protection locked="0"/>
    </xf>
    <xf numFmtId="0" fontId="25" fillId="0" borderId="0" xfId="0" applyFont="1" applyAlignment="1">
      <alignment horizontal="center" vertical="center"/>
    </xf>
    <xf numFmtId="183" fontId="0" fillId="0" borderId="13" xfId="0" applyNumberFormat="1" applyBorder="1" applyAlignment="1">
      <alignment horizontal="center" vertical="center"/>
    </xf>
    <xf numFmtId="185" fontId="0" fillId="0" borderId="14" xfId="0" applyNumberFormat="1" applyBorder="1" applyAlignment="1">
      <alignment horizontal="center" vertical="center"/>
    </xf>
    <xf numFmtId="183" fontId="0" fillId="0" borderId="13" xfId="0" applyNumberFormat="1" applyFill="1" applyBorder="1" applyAlignment="1" applyProtection="1">
      <alignment horizontal="center" vertical="center"/>
      <protection locked="0"/>
    </xf>
    <xf numFmtId="185" fontId="0" fillId="0" borderId="13" xfId="0" applyNumberFormat="1" applyFill="1" applyBorder="1" applyAlignment="1" applyProtection="1">
      <alignment horizontal="center" vertical="center"/>
      <protection locked="0"/>
    </xf>
    <xf numFmtId="0" fontId="22" fillId="0" borderId="10" xfId="0" applyFont="1" applyBorder="1" applyAlignment="1" applyProtection="1">
      <alignment horizontal="center" vertical="center"/>
      <protection/>
    </xf>
    <xf numFmtId="0" fontId="22" fillId="34" borderId="10" xfId="0" applyFont="1" applyFill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185" fontId="0" fillId="0" borderId="0" xfId="0" applyNumberForma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183" fontId="0" fillId="0" borderId="13" xfId="0" applyNumberFormat="1" applyFont="1" applyBorder="1" applyAlignment="1">
      <alignment horizontal="center" vertical="center"/>
    </xf>
    <xf numFmtId="185" fontId="0" fillId="0" borderId="14" xfId="0" applyNumberFormat="1" applyFont="1" applyBorder="1" applyAlignment="1">
      <alignment horizontal="center" vertical="center"/>
    </xf>
    <xf numFmtId="183" fontId="0" fillId="0" borderId="0" xfId="0" applyNumberForma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2:L22"/>
  <sheetViews>
    <sheetView tabSelected="1" zoomScalePageLayoutView="0" workbookViewId="0" topLeftCell="A1">
      <selection activeCell="B2" sqref="B2:L2"/>
    </sheetView>
  </sheetViews>
  <sheetFormatPr defaultColWidth="8.88671875" defaultRowHeight="15"/>
  <cols>
    <col min="1" max="1" width="5.4453125" style="35" customWidth="1"/>
    <col min="2" max="4" width="8.88671875" style="35" customWidth="1"/>
    <col min="5" max="5" width="8.88671875" style="47" customWidth="1"/>
    <col min="6" max="6" width="8.88671875" style="50" customWidth="1"/>
    <col min="7" max="7" width="8.88671875" style="53" customWidth="1"/>
    <col min="8" max="8" width="8.88671875" style="47" customWidth="1"/>
    <col min="9" max="9" width="8.88671875" style="53" customWidth="1"/>
    <col min="10" max="10" width="8.88671875" style="56" customWidth="1"/>
    <col min="11" max="16384" width="8.88671875" style="35" customWidth="1"/>
  </cols>
  <sheetData>
    <row r="2" spans="2:12" ht="25.5">
      <c r="B2" s="85" t="s">
        <v>75</v>
      </c>
      <c r="C2" s="85"/>
      <c r="D2" s="85"/>
      <c r="E2" s="85"/>
      <c r="F2" s="85"/>
      <c r="G2" s="85"/>
      <c r="H2" s="85"/>
      <c r="I2" s="85"/>
      <c r="J2" s="85"/>
      <c r="K2" s="85"/>
      <c r="L2" s="85"/>
    </row>
    <row r="3" spans="2:12" ht="15.75">
      <c r="B3" s="25" t="s">
        <v>31</v>
      </c>
      <c r="C3" s="26">
        <v>11</v>
      </c>
      <c r="D3" s="26"/>
      <c r="E3" s="27"/>
      <c r="F3" s="26"/>
      <c r="G3" s="30"/>
      <c r="H3" s="28"/>
      <c r="I3" s="30"/>
      <c r="J3" s="30"/>
      <c r="K3" s="31"/>
      <c r="L3" s="31"/>
    </row>
    <row r="4" spans="2:12" ht="15.75">
      <c r="B4" s="17"/>
      <c r="C4" s="17"/>
      <c r="D4" s="17"/>
      <c r="E4" s="45"/>
      <c r="F4" s="48"/>
      <c r="G4" s="51"/>
      <c r="H4" s="45"/>
      <c r="I4" s="51"/>
      <c r="J4" s="54"/>
      <c r="K4" s="17"/>
      <c r="L4" s="17"/>
    </row>
    <row r="5" spans="2:12" ht="16.5">
      <c r="B5" s="4" t="s">
        <v>0</v>
      </c>
      <c r="C5" s="1" t="s">
        <v>1</v>
      </c>
      <c r="D5" s="4" t="s">
        <v>44</v>
      </c>
      <c r="E5" s="3" t="s">
        <v>32</v>
      </c>
      <c r="F5" s="3" t="s">
        <v>33</v>
      </c>
      <c r="G5" s="3" t="s">
        <v>34</v>
      </c>
      <c r="H5" s="3" t="s">
        <v>35</v>
      </c>
      <c r="I5" s="3" t="s">
        <v>36</v>
      </c>
      <c r="J5" s="4" t="s">
        <v>6</v>
      </c>
      <c r="K5" s="4" t="s">
        <v>42</v>
      </c>
      <c r="L5" s="4" t="s">
        <v>29</v>
      </c>
    </row>
    <row r="6" spans="2:12" ht="15.75">
      <c r="B6" s="4">
        <v>1</v>
      </c>
      <c r="C6" s="4" t="s">
        <v>66</v>
      </c>
      <c r="D6" s="19">
        <v>8</v>
      </c>
      <c r="E6" s="33">
        <v>7</v>
      </c>
      <c r="F6" s="32">
        <v>1</v>
      </c>
      <c r="G6" s="34">
        <v>0</v>
      </c>
      <c r="H6" s="33">
        <v>35</v>
      </c>
      <c r="I6" s="34">
        <v>4</v>
      </c>
      <c r="J6" s="4">
        <v>22</v>
      </c>
      <c r="K6" s="19">
        <v>1</v>
      </c>
      <c r="L6" s="19">
        <v>11</v>
      </c>
    </row>
    <row r="7" spans="2:12" ht="15.75">
      <c r="B7" s="4">
        <v>2</v>
      </c>
      <c r="C7" s="4" t="s">
        <v>67</v>
      </c>
      <c r="D7" s="19">
        <v>9</v>
      </c>
      <c r="E7" s="33">
        <v>5</v>
      </c>
      <c r="F7" s="32">
        <v>2</v>
      </c>
      <c r="G7" s="34">
        <v>2</v>
      </c>
      <c r="H7" s="33">
        <v>15</v>
      </c>
      <c r="I7" s="34">
        <v>9</v>
      </c>
      <c r="J7" s="4">
        <v>17</v>
      </c>
      <c r="K7" s="19">
        <v>0</v>
      </c>
      <c r="L7" s="19">
        <v>11</v>
      </c>
    </row>
    <row r="8" spans="2:12" ht="15.75">
      <c r="B8" s="4">
        <v>3</v>
      </c>
      <c r="C8" s="4" t="s">
        <v>13</v>
      </c>
      <c r="D8" s="19">
        <v>9</v>
      </c>
      <c r="E8" s="33">
        <v>4</v>
      </c>
      <c r="F8" s="32">
        <v>3</v>
      </c>
      <c r="G8" s="34">
        <v>2</v>
      </c>
      <c r="H8" s="33">
        <v>18</v>
      </c>
      <c r="I8" s="34">
        <v>10</v>
      </c>
      <c r="J8" s="4">
        <v>15</v>
      </c>
      <c r="K8" s="19">
        <v>1</v>
      </c>
      <c r="L8" s="19">
        <v>10</v>
      </c>
    </row>
    <row r="9" spans="2:12" ht="15.75">
      <c r="B9" s="4">
        <v>4</v>
      </c>
      <c r="C9" s="4" t="s">
        <v>68</v>
      </c>
      <c r="D9" s="19">
        <v>7</v>
      </c>
      <c r="E9" s="33">
        <v>3</v>
      </c>
      <c r="F9" s="32">
        <v>2</v>
      </c>
      <c r="G9" s="34">
        <v>2</v>
      </c>
      <c r="H9" s="33">
        <v>14</v>
      </c>
      <c r="I9" s="34">
        <v>8</v>
      </c>
      <c r="J9" s="4">
        <v>11</v>
      </c>
      <c r="K9" s="19">
        <v>0</v>
      </c>
      <c r="L9" s="19">
        <v>13</v>
      </c>
    </row>
    <row r="10" spans="2:12" ht="15.75">
      <c r="B10" s="4">
        <v>5</v>
      </c>
      <c r="C10" s="4" t="s">
        <v>70</v>
      </c>
      <c r="D10" s="19">
        <v>7</v>
      </c>
      <c r="E10" s="33">
        <v>3</v>
      </c>
      <c r="F10" s="32">
        <v>2</v>
      </c>
      <c r="G10" s="34">
        <v>2</v>
      </c>
      <c r="H10" s="33">
        <v>12</v>
      </c>
      <c r="I10" s="34">
        <v>11</v>
      </c>
      <c r="J10" s="4">
        <v>11</v>
      </c>
      <c r="K10" s="19">
        <v>1</v>
      </c>
      <c r="L10" s="19">
        <v>12</v>
      </c>
    </row>
    <row r="11" spans="2:12" ht="15.75">
      <c r="B11" s="4">
        <v>6</v>
      </c>
      <c r="C11" s="4" t="s">
        <v>11</v>
      </c>
      <c r="D11" s="19">
        <v>9</v>
      </c>
      <c r="E11" s="33">
        <v>3</v>
      </c>
      <c r="F11" s="32">
        <v>1</v>
      </c>
      <c r="G11" s="34">
        <v>5</v>
      </c>
      <c r="H11" s="33">
        <v>12</v>
      </c>
      <c r="I11" s="34">
        <v>22</v>
      </c>
      <c r="J11" s="4">
        <v>10</v>
      </c>
      <c r="K11" s="19">
        <v>2</v>
      </c>
      <c r="L11" s="19">
        <v>9</v>
      </c>
    </row>
    <row r="12" spans="2:12" ht="15.75">
      <c r="B12" s="4">
        <v>7</v>
      </c>
      <c r="C12" s="4" t="s">
        <v>69</v>
      </c>
      <c r="D12" s="19">
        <v>6</v>
      </c>
      <c r="E12" s="33">
        <v>3</v>
      </c>
      <c r="F12" s="32">
        <v>0</v>
      </c>
      <c r="G12" s="34">
        <v>3</v>
      </c>
      <c r="H12" s="33">
        <v>9</v>
      </c>
      <c r="I12" s="34">
        <v>8</v>
      </c>
      <c r="J12" s="4">
        <v>9</v>
      </c>
      <c r="K12" s="19">
        <v>1</v>
      </c>
      <c r="L12" s="19">
        <v>13</v>
      </c>
    </row>
    <row r="13" spans="2:12" ht="15.75">
      <c r="B13" s="4">
        <v>8</v>
      </c>
      <c r="C13" s="4" t="s">
        <v>71</v>
      </c>
      <c r="D13" s="19">
        <v>6</v>
      </c>
      <c r="E13" s="33">
        <v>2</v>
      </c>
      <c r="F13" s="32">
        <v>2</v>
      </c>
      <c r="G13" s="34">
        <v>2</v>
      </c>
      <c r="H13" s="33">
        <v>5</v>
      </c>
      <c r="I13" s="34">
        <v>6</v>
      </c>
      <c r="J13" s="4">
        <v>8</v>
      </c>
      <c r="K13" s="19">
        <v>1</v>
      </c>
      <c r="L13" s="19">
        <v>13</v>
      </c>
    </row>
    <row r="14" spans="2:12" ht="15.75">
      <c r="B14" s="4">
        <v>9</v>
      </c>
      <c r="C14" s="4" t="s">
        <v>73</v>
      </c>
      <c r="D14" s="19">
        <v>6</v>
      </c>
      <c r="E14" s="33">
        <v>2</v>
      </c>
      <c r="F14" s="32">
        <v>1</v>
      </c>
      <c r="G14" s="34">
        <v>3</v>
      </c>
      <c r="H14" s="33">
        <v>6</v>
      </c>
      <c r="I14" s="34">
        <v>12</v>
      </c>
      <c r="J14" s="4">
        <v>7</v>
      </c>
      <c r="K14" s="19">
        <v>1</v>
      </c>
      <c r="L14" s="19">
        <v>13</v>
      </c>
    </row>
    <row r="15" spans="2:12" ht="15.75">
      <c r="B15" s="78">
        <v>10</v>
      </c>
      <c r="C15" s="78" t="s">
        <v>74</v>
      </c>
      <c r="D15" s="79">
        <v>10</v>
      </c>
      <c r="E15" s="80">
        <v>1</v>
      </c>
      <c r="F15" s="81">
        <v>2</v>
      </c>
      <c r="G15" s="82">
        <v>7</v>
      </c>
      <c r="H15" s="80">
        <v>8</v>
      </c>
      <c r="I15" s="82">
        <v>27</v>
      </c>
      <c r="J15" s="78">
        <v>5</v>
      </c>
      <c r="K15" s="79">
        <v>1</v>
      </c>
      <c r="L15" s="79">
        <v>9</v>
      </c>
    </row>
    <row r="16" spans="2:12" ht="15.75">
      <c r="B16" s="4">
        <v>11</v>
      </c>
      <c r="C16" s="4" t="s">
        <v>72</v>
      </c>
      <c r="D16" s="19">
        <v>7</v>
      </c>
      <c r="E16" s="33">
        <v>1</v>
      </c>
      <c r="F16" s="32">
        <v>0</v>
      </c>
      <c r="G16" s="34">
        <v>6</v>
      </c>
      <c r="H16" s="33">
        <v>5</v>
      </c>
      <c r="I16" s="34">
        <v>22</v>
      </c>
      <c r="J16" s="4">
        <v>3</v>
      </c>
      <c r="K16" s="19">
        <v>1</v>
      </c>
      <c r="L16" s="19">
        <v>12</v>
      </c>
    </row>
    <row r="17" spans="2:12" ht="15.75">
      <c r="B17" s="25"/>
      <c r="C17" s="25"/>
      <c r="D17" s="59"/>
      <c r="E17" s="60"/>
      <c r="F17" s="61"/>
      <c r="G17" s="62"/>
      <c r="H17" s="60"/>
      <c r="I17" s="62"/>
      <c r="J17" s="25"/>
      <c r="K17" s="59"/>
      <c r="L17" s="59"/>
    </row>
    <row r="18" spans="2:12" ht="15.75">
      <c r="B18" s="25"/>
      <c r="C18" s="25"/>
      <c r="D18" s="59"/>
      <c r="E18" s="60"/>
      <c r="F18" s="61"/>
      <c r="G18" s="62"/>
      <c r="H18" s="60"/>
      <c r="I18" s="62"/>
      <c r="J18" s="25" t="s">
        <v>46</v>
      </c>
      <c r="K18" s="86">
        <v>42012</v>
      </c>
      <c r="L18" s="86"/>
    </row>
    <row r="19" spans="2:12" ht="15.75">
      <c r="B19" s="25"/>
      <c r="C19" s="25"/>
      <c r="D19" s="59"/>
      <c r="E19" s="60"/>
      <c r="F19" s="61"/>
      <c r="G19" s="62"/>
      <c r="H19" s="60"/>
      <c r="I19" s="62"/>
      <c r="J19" s="25" t="s">
        <v>47</v>
      </c>
      <c r="K19" s="87">
        <v>0.4791666666666667</v>
      </c>
      <c r="L19" s="87"/>
    </row>
    <row r="20" spans="2:12" ht="15.75">
      <c r="B20" s="42"/>
      <c r="C20" s="42"/>
      <c r="D20" s="42"/>
      <c r="E20" s="46"/>
      <c r="F20" s="49"/>
      <c r="G20" s="52"/>
      <c r="H20" s="46"/>
      <c r="I20" s="52"/>
      <c r="J20" s="55"/>
      <c r="K20" s="42"/>
      <c r="L20" s="42"/>
    </row>
    <row r="21" ht="15">
      <c r="J21" s="36"/>
    </row>
    <row r="22" ht="15">
      <c r="J22" s="36"/>
    </row>
  </sheetData>
  <sheetProtection/>
  <mergeCells count="3">
    <mergeCell ref="B2:L2"/>
    <mergeCell ref="K18:L18"/>
    <mergeCell ref="K19:L19"/>
  </mergeCells>
  <printOptions/>
  <pageMargins left="0.75" right="0.51" top="1" bottom="1.8" header="0.5" footer="1.35"/>
  <pageSetup fitToHeight="1" fitToWidth="1" horizontalDpi="600" verticalDpi="600" orientation="landscape" paperSize="9" r:id="rId1"/>
  <headerFooter alignWithMargins="0">
    <oddFooter>&amp;R&amp;10&amp;T 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B3:AD28"/>
  <sheetViews>
    <sheetView zoomScale="78" zoomScaleNormal="78" zoomScalePageLayoutView="0" workbookViewId="0" topLeftCell="A1">
      <selection activeCell="L9" sqref="L9"/>
    </sheetView>
  </sheetViews>
  <sheetFormatPr defaultColWidth="8.88671875" defaultRowHeight="15"/>
  <cols>
    <col min="1" max="1" width="8.88671875" style="36" customWidth="1"/>
    <col min="2" max="2" width="10.10546875" style="39" customWidth="1"/>
    <col min="3" max="30" width="4.4453125" style="36" customWidth="1"/>
    <col min="31" max="16384" width="8.88671875" style="36" customWidth="1"/>
  </cols>
  <sheetData>
    <row r="3" spans="2:30" ht="25.5">
      <c r="B3" s="92" t="s">
        <v>61</v>
      </c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</row>
    <row r="4" spans="2:30" ht="23.25">
      <c r="B4" s="40" t="s">
        <v>26</v>
      </c>
      <c r="C4" s="13">
        <v>11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</row>
    <row r="5" spans="2:30" ht="18">
      <c r="B5" s="41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</row>
    <row r="6" spans="2:30" s="39" customFormat="1" ht="19.5">
      <c r="B6" s="40" t="s">
        <v>1</v>
      </c>
      <c r="C6" s="91" t="str">
        <f>B7</f>
        <v>榮冠</v>
      </c>
      <c r="D6" s="91"/>
      <c r="E6" s="90" t="str">
        <f>B8</f>
        <v>濠嘉</v>
      </c>
      <c r="F6" s="90"/>
      <c r="G6" s="91" t="str">
        <f>B9</f>
        <v>Moncheri</v>
      </c>
      <c r="H6" s="91"/>
      <c r="I6" s="90" t="str">
        <f>B10</f>
        <v>杰誠</v>
      </c>
      <c r="J6" s="90"/>
      <c r="K6" s="91" t="str">
        <f>B11</f>
        <v>巨人</v>
      </c>
      <c r="L6" s="91"/>
      <c r="M6" s="90" t="str">
        <f>B12</f>
        <v>Samurai B</v>
      </c>
      <c r="N6" s="90"/>
      <c r="O6" s="91" t="str">
        <f>B13</f>
        <v>Y.Lion</v>
      </c>
      <c r="P6" s="91"/>
      <c r="Q6" s="90" t="str">
        <f>B14</f>
        <v>Cpa</v>
      </c>
      <c r="R6" s="90"/>
      <c r="S6" s="91" t="str">
        <f>B15</f>
        <v>Happy99</v>
      </c>
      <c r="T6" s="91"/>
      <c r="U6" s="90" t="str">
        <f>B16</f>
        <v>富豪</v>
      </c>
      <c r="V6" s="90"/>
      <c r="W6" s="91" t="str">
        <f>B17</f>
        <v>友聯</v>
      </c>
      <c r="X6" s="91"/>
      <c r="Y6" s="90">
        <f>B18</f>
        <v>0</v>
      </c>
      <c r="Z6" s="90"/>
      <c r="AA6" s="91">
        <f>B19</f>
        <v>0</v>
      </c>
      <c r="AB6" s="91"/>
      <c r="AC6" s="90">
        <f>B20</f>
        <v>0</v>
      </c>
      <c r="AD6" s="90"/>
    </row>
    <row r="7" spans="2:30" ht="19.5">
      <c r="B7" s="83" t="s">
        <v>52</v>
      </c>
      <c r="C7" s="38" t="s">
        <v>18</v>
      </c>
      <c r="D7" s="38" t="s">
        <v>24</v>
      </c>
      <c r="E7" s="70" t="s">
        <v>48</v>
      </c>
      <c r="F7" s="70" t="s">
        <v>49</v>
      </c>
      <c r="G7" s="70" t="s">
        <v>49</v>
      </c>
      <c r="H7" s="70" t="s">
        <v>49</v>
      </c>
      <c r="I7" s="70">
        <v>3</v>
      </c>
      <c r="J7" s="70">
        <v>1</v>
      </c>
      <c r="K7" s="70" t="s">
        <v>62</v>
      </c>
      <c r="L7" s="70" t="s">
        <v>62</v>
      </c>
      <c r="M7" s="70">
        <v>0</v>
      </c>
      <c r="N7" s="70">
        <v>0</v>
      </c>
      <c r="O7" s="70">
        <v>2</v>
      </c>
      <c r="P7" s="70">
        <v>0</v>
      </c>
      <c r="Q7" s="70">
        <v>7</v>
      </c>
      <c r="R7" s="70">
        <v>0</v>
      </c>
      <c r="S7" s="70" t="s">
        <v>48</v>
      </c>
      <c r="T7" s="70" t="s">
        <v>48</v>
      </c>
      <c r="U7" s="70" t="s">
        <v>48</v>
      </c>
      <c r="V7" s="70" t="s">
        <v>49</v>
      </c>
      <c r="W7" s="70">
        <v>6</v>
      </c>
      <c r="X7" s="70">
        <v>0</v>
      </c>
      <c r="Y7" s="76"/>
      <c r="Z7" s="76"/>
      <c r="AA7" s="72"/>
      <c r="AB7" s="72"/>
      <c r="AC7" s="73"/>
      <c r="AD7" s="73"/>
    </row>
    <row r="8" spans="2:30" ht="19.5">
      <c r="B8" s="83" t="s">
        <v>50</v>
      </c>
      <c r="C8" s="70">
        <v>1</v>
      </c>
      <c r="D8" s="70">
        <v>3</v>
      </c>
      <c r="E8" s="38" t="s">
        <v>24</v>
      </c>
      <c r="F8" s="38" t="s">
        <v>18</v>
      </c>
      <c r="G8" s="70">
        <v>2</v>
      </c>
      <c r="H8" s="70">
        <v>2</v>
      </c>
      <c r="I8" s="70">
        <v>1</v>
      </c>
      <c r="J8" s="70">
        <v>0</v>
      </c>
      <c r="K8" s="70">
        <v>1</v>
      </c>
      <c r="L8" s="70">
        <v>0</v>
      </c>
      <c r="M8" s="70">
        <v>1</v>
      </c>
      <c r="N8" s="70">
        <v>3</v>
      </c>
      <c r="O8" s="70">
        <v>1</v>
      </c>
      <c r="P8" s="70">
        <v>1</v>
      </c>
      <c r="Q8" s="70">
        <v>2</v>
      </c>
      <c r="R8" s="70">
        <v>0</v>
      </c>
      <c r="S8" s="70" t="s">
        <v>48</v>
      </c>
      <c r="T8" s="70" t="s">
        <v>48</v>
      </c>
      <c r="U8" s="70">
        <v>3</v>
      </c>
      <c r="V8" s="70">
        <v>0</v>
      </c>
      <c r="W8" s="70" t="s">
        <v>48</v>
      </c>
      <c r="X8" s="70" t="s">
        <v>48</v>
      </c>
      <c r="Y8" s="76"/>
      <c r="Z8" s="76"/>
      <c r="AA8" s="72"/>
      <c r="AB8" s="72"/>
      <c r="AC8" s="74"/>
      <c r="AD8" s="73"/>
    </row>
    <row r="9" spans="2:30" ht="19.5">
      <c r="B9" s="83" t="s">
        <v>60</v>
      </c>
      <c r="C9" s="70" t="s">
        <v>48</v>
      </c>
      <c r="D9" s="70" t="s">
        <v>48</v>
      </c>
      <c r="E9" s="70" t="s">
        <v>48</v>
      </c>
      <c r="F9" s="70" t="s">
        <v>49</v>
      </c>
      <c r="G9" s="38" t="s">
        <v>18</v>
      </c>
      <c r="H9" s="38" t="s">
        <v>18</v>
      </c>
      <c r="I9" s="70" t="s">
        <v>48</v>
      </c>
      <c r="J9" s="70" t="s">
        <v>49</v>
      </c>
      <c r="K9" s="84">
        <v>3</v>
      </c>
      <c r="L9" s="84">
        <v>3</v>
      </c>
      <c r="M9" s="70" t="s">
        <v>48</v>
      </c>
      <c r="N9" s="70" t="s">
        <v>49</v>
      </c>
      <c r="O9" s="70">
        <v>0</v>
      </c>
      <c r="P9" s="70">
        <v>1</v>
      </c>
      <c r="Q9" s="70" t="s">
        <v>48</v>
      </c>
      <c r="R9" s="70" t="s">
        <v>49</v>
      </c>
      <c r="S9" s="70" t="s">
        <v>48</v>
      </c>
      <c r="T9" s="70" t="s">
        <v>48</v>
      </c>
      <c r="U9" s="70" t="s">
        <v>48</v>
      </c>
      <c r="V9" s="70" t="s">
        <v>49</v>
      </c>
      <c r="W9" s="70" t="s">
        <v>48</v>
      </c>
      <c r="X9" s="70" t="s">
        <v>48</v>
      </c>
      <c r="Y9" s="76"/>
      <c r="Z9" s="76"/>
      <c r="AA9" s="72"/>
      <c r="AB9" s="72"/>
      <c r="AC9" s="74"/>
      <c r="AD9" s="73"/>
    </row>
    <row r="10" spans="2:30" ht="19.5">
      <c r="B10" s="83" t="s">
        <v>51</v>
      </c>
      <c r="C10" s="70" t="s">
        <v>48</v>
      </c>
      <c r="D10" s="70" t="s">
        <v>48</v>
      </c>
      <c r="E10" s="70" t="s">
        <v>49</v>
      </c>
      <c r="F10" s="70" t="s">
        <v>49</v>
      </c>
      <c r="G10" s="70" t="s">
        <v>48</v>
      </c>
      <c r="H10" s="70" t="s">
        <v>48</v>
      </c>
      <c r="I10" s="38" t="s">
        <v>18</v>
      </c>
      <c r="J10" s="38" t="s">
        <v>18</v>
      </c>
      <c r="K10" s="70" t="s">
        <v>48</v>
      </c>
      <c r="L10" s="70" t="s">
        <v>48</v>
      </c>
      <c r="M10" s="70" t="s">
        <v>48</v>
      </c>
      <c r="N10" s="70" t="s">
        <v>49</v>
      </c>
      <c r="O10" s="70" t="s">
        <v>48</v>
      </c>
      <c r="P10" s="70" t="s">
        <v>48</v>
      </c>
      <c r="Q10" s="70" t="s">
        <v>48</v>
      </c>
      <c r="R10" s="70" t="s">
        <v>49</v>
      </c>
      <c r="S10" s="70" t="s">
        <v>48</v>
      </c>
      <c r="T10" s="70" t="s">
        <v>48</v>
      </c>
      <c r="U10" s="70" t="s">
        <v>48</v>
      </c>
      <c r="V10" s="70" t="s">
        <v>49</v>
      </c>
      <c r="W10" s="84" t="s">
        <v>62</v>
      </c>
      <c r="X10" s="84" t="s">
        <v>62</v>
      </c>
      <c r="Y10" s="76"/>
      <c r="Z10" s="76"/>
      <c r="AA10" s="72"/>
      <c r="AB10" s="72"/>
      <c r="AC10" s="74"/>
      <c r="AD10" s="73"/>
    </row>
    <row r="11" spans="2:30" ht="19.5">
      <c r="B11" s="83" t="s">
        <v>54</v>
      </c>
      <c r="C11" s="70" t="s">
        <v>48</v>
      </c>
      <c r="D11" s="70" t="s">
        <v>48</v>
      </c>
      <c r="E11" s="70" t="s">
        <v>48</v>
      </c>
      <c r="F11" s="70" t="s">
        <v>49</v>
      </c>
      <c r="G11" s="84">
        <v>2</v>
      </c>
      <c r="H11" s="84">
        <v>1</v>
      </c>
      <c r="I11" s="70">
        <v>0</v>
      </c>
      <c r="J11" s="70">
        <v>1</v>
      </c>
      <c r="K11" s="38" t="s">
        <v>18</v>
      </c>
      <c r="L11" s="38" t="s">
        <v>18</v>
      </c>
      <c r="M11" s="70" t="s">
        <v>48</v>
      </c>
      <c r="N11" s="70" t="s">
        <v>49</v>
      </c>
      <c r="O11" s="70" t="s">
        <v>48</v>
      </c>
      <c r="P11" s="70" t="s">
        <v>48</v>
      </c>
      <c r="Q11" s="70" t="s">
        <v>48</v>
      </c>
      <c r="R11" s="70" t="s">
        <v>49</v>
      </c>
      <c r="S11" s="70">
        <v>1</v>
      </c>
      <c r="T11" s="70">
        <v>1</v>
      </c>
      <c r="U11" s="70" t="s">
        <v>48</v>
      </c>
      <c r="V11" s="70" t="s">
        <v>49</v>
      </c>
      <c r="W11" s="84">
        <v>3</v>
      </c>
      <c r="X11" s="84">
        <v>0</v>
      </c>
      <c r="Y11" s="76"/>
      <c r="Z11" s="76"/>
      <c r="AA11" s="72"/>
      <c r="AB11" s="72"/>
      <c r="AC11" s="74"/>
      <c r="AD11" s="73"/>
    </row>
    <row r="12" spans="2:30" ht="18">
      <c r="B12" s="71" t="s">
        <v>55</v>
      </c>
      <c r="C12" s="70">
        <v>1</v>
      </c>
      <c r="D12" s="70">
        <v>3</v>
      </c>
      <c r="E12" s="70" t="s">
        <v>48</v>
      </c>
      <c r="F12" s="70" t="s">
        <v>49</v>
      </c>
      <c r="G12" s="70" t="s">
        <v>48</v>
      </c>
      <c r="H12" s="70" t="s">
        <v>48</v>
      </c>
      <c r="I12" s="70">
        <v>1</v>
      </c>
      <c r="J12" s="70">
        <v>3</v>
      </c>
      <c r="K12" s="70" t="s">
        <v>48</v>
      </c>
      <c r="L12" s="70" t="s">
        <v>48</v>
      </c>
      <c r="M12" s="38" t="s">
        <v>18</v>
      </c>
      <c r="N12" s="38" t="s">
        <v>18</v>
      </c>
      <c r="O12" s="70" t="s">
        <v>48</v>
      </c>
      <c r="P12" s="70" t="s">
        <v>48</v>
      </c>
      <c r="Q12" s="70" t="s">
        <v>48</v>
      </c>
      <c r="R12" s="70" t="s">
        <v>49</v>
      </c>
      <c r="S12" s="70" t="s">
        <v>48</v>
      </c>
      <c r="T12" s="70" t="s">
        <v>48</v>
      </c>
      <c r="U12" s="84" t="s">
        <v>62</v>
      </c>
      <c r="V12" s="84" t="s">
        <v>62</v>
      </c>
      <c r="W12" s="70" t="s">
        <v>48</v>
      </c>
      <c r="X12" s="70" t="s">
        <v>48</v>
      </c>
      <c r="Y12" s="76"/>
      <c r="Z12" s="76"/>
      <c r="AA12" s="72"/>
      <c r="AB12" s="72"/>
      <c r="AC12" s="74"/>
      <c r="AD12" s="74"/>
    </row>
    <row r="13" spans="2:30" ht="18">
      <c r="B13" s="69" t="s">
        <v>53</v>
      </c>
      <c r="C13" s="70" t="s">
        <v>48</v>
      </c>
      <c r="D13" s="70" t="s">
        <v>48</v>
      </c>
      <c r="E13" s="70" t="s">
        <v>48</v>
      </c>
      <c r="F13" s="70" t="s">
        <v>49</v>
      </c>
      <c r="G13" s="70" t="s">
        <v>48</v>
      </c>
      <c r="H13" s="70" t="s">
        <v>48</v>
      </c>
      <c r="I13" s="70" t="s">
        <v>48</v>
      </c>
      <c r="J13" s="70" t="s">
        <v>49</v>
      </c>
      <c r="K13" s="70" t="s">
        <v>48</v>
      </c>
      <c r="L13" s="70" t="s">
        <v>48</v>
      </c>
      <c r="M13" s="70">
        <v>2</v>
      </c>
      <c r="N13" s="70">
        <v>3</v>
      </c>
      <c r="O13" s="38" t="s">
        <v>18</v>
      </c>
      <c r="P13" s="38" t="s">
        <v>24</v>
      </c>
      <c r="Q13" s="70" t="s">
        <v>48</v>
      </c>
      <c r="R13" s="70" t="s">
        <v>49</v>
      </c>
      <c r="S13" s="70" t="s">
        <v>62</v>
      </c>
      <c r="T13" s="70" t="s">
        <v>64</v>
      </c>
      <c r="U13" s="70" t="s">
        <v>48</v>
      </c>
      <c r="V13" s="70" t="s">
        <v>48</v>
      </c>
      <c r="W13" s="70" t="s">
        <v>48</v>
      </c>
      <c r="X13" s="70" t="s">
        <v>48</v>
      </c>
      <c r="Y13" s="76"/>
      <c r="Z13" s="76"/>
      <c r="AA13" s="72"/>
      <c r="AB13" s="72"/>
      <c r="AC13" s="74"/>
      <c r="AD13" s="73"/>
    </row>
    <row r="14" spans="2:30" ht="18">
      <c r="B14" s="69" t="s">
        <v>58</v>
      </c>
      <c r="C14" s="70" t="s">
        <v>48</v>
      </c>
      <c r="D14" s="70" t="s">
        <v>48</v>
      </c>
      <c r="E14" s="70" t="s">
        <v>48</v>
      </c>
      <c r="F14" s="70" t="s">
        <v>49</v>
      </c>
      <c r="G14" s="70">
        <v>0</v>
      </c>
      <c r="H14" s="70">
        <v>5</v>
      </c>
      <c r="I14" s="70" t="s">
        <v>48</v>
      </c>
      <c r="J14" s="70" t="s">
        <v>49</v>
      </c>
      <c r="K14" s="70">
        <v>1</v>
      </c>
      <c r="L14" s="70">
        <v>2</v>
      </c>
      <c r="M14" s="70">
        <v>1</v>
      </c>
      <c r="N14" s="70">
        <v>3</v>
      </c>
      <c r="O14" s="70" t="s">
        <v>48</v>
      </c>
      <c r="P14" s="70" t="s">
        <v>48</v>
      </c>
      <c r="Q14" s="38" t="s">
        <v>18</v>
      </c>
      <c r="R14" s="38" t="s">
        <v>18</v>
      </c>
      <c r="S14" s="70" t="s">
        <v>48</v>
      </c>
      <c r="T14" s="70" t="s">
        <v>65</v>
      </c>
      <c r="U14" s="70" t="s">
        <v>48</v>
      </c>
      <c r="V14" s="70" t="s">
        <v>49</v>
      </c>
      <c r="W14" s="70" t="s">
        <v>62</v>
      </c>
      <c r="X14" s="70" t="s">
        <v>63</v>
      </c>
      <c r="Y14" s="76"/>
      <c r="Z14" s="76"/>
      <c r="AA14" s="72"/>
      <c r="AB14" s="72"/>
      <c r="AC14" s="74"/>
      <c r="AD14" s="73"/>
    </row>
    <row r="15" spans="2:30" ht="18">
      <c r="B15" s="69" t="s">
        <v>56</v>
      </c>
      <c r="C15" s="70" t="s">
        <v>48</v>
      </c>
      <c r="D15" s="70" t="s">
        <v>48</v>
      </c>
      <c r="E15" s="70">
        <v>0</v>
      </c>
      <c r="F15" s="70">
        <v>3</v>
      </c>
      <c r="G15" s="70" t="s">
        <v>48</v>
      </c>
      <c r="H15" s="70" t="s">
        <v>48</v>
      </c>
      <c r="I15" s="70" t="s">
        <v>48</v>
      </c>
      <c r="J15" s="70" t="s">
        <v>49</v>
      </c>
      <c r="K15" s="70" t="s">
        <v>48</v>
      </c>
      <c r="L15" s="70" t="s">
        <v>48</v>
      </c>
      <c r="M15" s="70" t="s">
        <v>48</v>
      </c>
      <c r="N15" s="70" t="s">
        <v>49</v>
      </c>
      <c r="O15" s="70" t="s">
        <v>48</v>
      </c>
      <c r="P15" s="70" t="s">
        <v>48</v>
      </c>
      <c r="Q15" s="70">
        <v>0</v>
      </c>
      <c r="R15" s="70">
        <v>2</v>
      </c>
      <c r="S15" s="38" t="s">
        <v>18</v>
      </c>
      <c r="T15" s="38" t="s">
        <v>18</v>
      </c>
      <c r="U15" s="70">
        <v>2</v>
      </c>
      <c r="V15" s="70">
        <v>0</v>
      </c>
      <c r="W15" s="70">
        <v>2</v>
      </c>
      <c r="X15" s="70">
        <v>1</v>
      </c>
      <c r="Y15" s="76"/>
      <c r="Z15" s="76"/>
      <c r="AA15" s="72"/>
      <c r="AB15" s="72"/>
      <c r="AC15" s="74"/>
      <c r="AD15" s="73"/>
    </row>
    <row r="16" spans="2:30" ht="19.5">
      <c r="B16" s="83" t="s">
        <v>57</v>
      </c>
      <c r="C16" s="70">
        <v>1</v>
      </c>
      <c r="D16" s="70">
        <v>11</v>
      </c>
      <c r="E16" s="70" t="s">
        <v>48</v>
      </c>
      <c r="F16" s="70" t="s">
        <v>49</v>
      </c>
      <c r="G16" s="70">
        <v>0</v>
      </c>
      <c r="H16" s="70">
        <v>1</v>
      </c>
      <c r="I16" s="70">
        <v>1</v>
      </c>
      <c r="J16" s="70">
        <v>3</v>
      </c>
      <c r="K16" s="70">
        <v>1</v>
      </c>
      <c r="L16" s="70">
        <v>1</v>
      </c>
      <c r="M16" s="70">
        <v>1</v>
      </c>
      <c r="N16" s="70">
        <v>1</v>
      </c>
      <c r="O16" s="70">
        <v>0</v>
      </c>
      <c r="P16" s="70">
        <v>1</v>
      </c>
      <c r="Q16" s="70">
        <v>3</v>
      </c>
      <c r="R16" s="70">
        <v>1</v>
      </c>
      <c r="S16" s="70" t="s">
        <v>48</v>
      </c>
      <c r="T16" s="70" t="s">
        <v>48</v>
      </c>
      <c r="U16" s="38" t="s">
        <v>18</v>
      </c>
      <c r="V16" s="38" t="s">
        <v>18</v>
      </c>
      <c r="W16" s="70">
        <v>1</v>
      </c>
      <c r="X16" s="70">
        <v>3</v>
      </c>
      <c r="Y16" s="76"/>
      <c r="Z16" s="76"/>
      <c r="AA16" s="72"/>
      <c r="AB16" s="72"/>
      <c r="AC16" s="74"/>
      <c r="AD16" s="73"/>
    </row>
    <row r="17" spans="2:30" ht="19.5">
      <c r="B17" s="83" t="s">
        <v>59</v>
      </c>
      <c r="C17" s="70" t="s">
        <v>48</v>
      </c>
      <c r="D17" s="70" t="s">
        <v>48</v>
      </c>
      <c r="E17" s="70" t="s">
        <v>48</v>
      </c>
      <c r="F17" s="70" t="s">
        <v>49</v>
      </c>
      <c r="G17" s="70">
        <v>0</v>
      </c>
      <c r="H17" s="70">
        <v>2</v>
      </c>
      <c r="I17" s="84">
        <v>2</v>
      </c>
      <c r="J17" s="84">
        <v>1</v>
      </c>
      <c r="K17" s="84">
        <v>1</v>
      </c>
      <c r="L17" s="84">
        <v>6</v>
      </c>
      <c r="M17" s="70" t="s">
        <v>48</v>
      </c>
      <c r="N17" s="70" t="s">
        <v>49</v>
      </c>
      <c r="O17" s="70">
        <v>0</v>
      </c>
      <c r="P17" s="70">
        <v>0</v>
      </c>
      <c r="Q17" s="70" t="s">
        <v>48</v>
      </c>
      <c r="R17" s="70" t="s">
        <v>49</v>
      </c>
      <c r="S17" s="70">
        <v>5</v>
      </c>
      <c r="T17" s="70">
        <v>1</v>
      </c>
      <c r="U17" s="70" t="s">
        <v>48</v>
      </c>
      <c r="V17" s="70" t="s">
        <v>49</v>
      </c>
      <c r="W17" s="38" t="s">
        <v>18</v>
      </c>
      <c r="X17" s="38" t="s">
        <v>18</v>
      </c>
      <c r="Y17" s="76"/>
      <c r="Z17" s="76"/>
      <c r="AA17" s="72"/>
      <c r="AB17" s="72"/>
      <c r="AC17" s="74"/>
      <c r="AD17" s="73"/>
    </row>
    <row r="18" spans="2:30" ht="18">
      <c r="B18" s="68"/>
      <c r="C18" s="72"/>
      <c r="D18" s="72"/>
      <c r="E18" s="76"/>
      <c r="F18" s="76"/>
      <c r="G18" s="72"/>
      <c r="H18" s="72"/>
      <c r="I18" s="76"/>
      <c r="J18" s="76"/>
      <c r="K18" s="72"/>
      <c r="L18" s="72"/>
      <c r="M18" s="76"/>
      <c r="N18" s="76"/>
      <c r="O18" s="72"/>
      <c r="P18" s="72"/>
      <c r="Q18" s="76"/>
      <c r="R18" s="76"/>
      <c r="S18" s="72"/>
      <c r="T18" s="72"/>
      <c r="U18" s="76"/>
      <c r="V18" s="76"/>
      <c r="W18" s="75"/>
      <c r="X18" s="75"/>
      <c r="Y18" s="38" t="s">
        <v>18</v>
      </c>
      <c r="Z18" s="38" t="s">
        <v>18</v>
      </c>
      <c r="AA18" s="72"/>
      <c r="AB18" s="72"/>
      <c r="AC18" s="74"/>
      <c r="AD18" s="73"/>
    </row>
    <row r="19" spans="2:30" ht="18">
      <c r="B19" s="68"/>
      <c r="C19" s="72"/>
      <c r="D19" s="72"/>
      <c r="E19" s="76"/>
      <c r="F19" s="76"/>
      <c r="G19" s="75"/>
      <c r="H19" s="75"/>
      <c r="I19" s="73"/>
      <c r="J19" s="73"/>
      <c r="K19" s="72"/>
      <c r="L19" s="72"/>
      <c r="M19" s="76"/>
      <c r="N19" s="76"/>
      <c r="O19" s="72"/>
      <c r="P19" s="72"/>
      <c r="Q19" s="73"/>
      <c r="R19" s="73"/>
      <c r="S19" s="72"/>
      <c r="T19" s="72"/>
      <c r="U19" s="76"/>
      <c r="V19" s="76"/>
      <c r="W19" s="75"/>
      <c r="X19" s="75"/>
      <c r="Y19" s="73"/>
      <c r="Z19" s="73"/>
      <c r="AA19" s="38" t="s">
        <v>18</v>
      </c>
      <c r="AB19" s="38" t="s">
        <v>18</v>
      </c>
      <c r="AC19" s="74"/>
      <c r="AD19" s="73"/>
    </row>
    <row r="20" spans="2:30" ht="18">
      <c r="B20" s="77"/>
      <c r="C20" s="75"/>
      <c r="D20" s="75"/>
      <c r="E20" s="74"/>
      <c r="F20" s="74"/>
      <c r="G20" s="75"/>
      <c r="H20" s="75"/>
      <c r="I20" s="74"/>
      <c r="J20" s="74"/>
      <c r="K20" s="72"/>
      <c r="L20" s="72"/>
      <c r="M20" s="76"/>
      <c r="N20" s="76"/>
      <c r="O20" s="72"/>
      <c r="P20" s="72"/>
      <c r="Q20" s="74"/>
      <c r="R20" s="74"/>
      <c r="S20" s="72"/>
      <c r="T20" s="72"/>
      <c r="U20" s="76"/>
      <c r="V20" s="76"/>
      <c r="W20" s="75"/>
      <c r="X20" s="75"/>
      <c r="Y20" s="74"/>
      <c r="Z20" s="74"/>
      <c r="AA20" s="75"/>
      <c r="AB20" s="75"/>
      <c r="AC20" s="38" t="s">
        <v>18</v>
      </c>
      <c r="AD20" s="38" t="s">
        <v>18</v>
      </c>
    </row>
    <row r="22" spans="11:29" ht="19.5">
      <c r="K22" s="39" t="s">
        <v>39</v>
      </c>
      <c r="Z22" s="58" t="s">
        <v>40</v>
      </c>
      <c r="AA22" s="88">
        <v>42012</v>
      </c>
      <c r="AB22" s="88"/>
      <c r="AC22" s="88"/>
    </row>
    <row r="23" spans="11:29" ht="19.5">
      <c r="K23" s="39" t="s">
        <v>30</v>
      </c>
      <c r="Z23" s="58" t="s">
        <v>41</v>
      </c>
      <c r="AA23" s="89">
        <v>0.4791666666666667</v>
      </c>
      <c r="AB23" s="89"/>
      <c r="AC23" s="89"/>
    </row>
    <row r="28" ht="18">
      <c r="G28" s="37"/>
    </row>
  </sheetData>
  <sheetProtection sheet="1" objects="1" scenarios="1" selectLockedCells="1"/>
  <mergeCells count="17">
    <mergeCell ref="B3:AD3"/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AA22:AC22"/>
    <mergeCell ref="AA23:AC23"/>
    <mergeCell ref="AC6:AD6"/>
    <mergeCell ref="U6:V6"/>
    <mergeCell ref="W6:X6"/>
    <mergeCell ref="Y6:Z6"/>
    <mergeCell ref="AA6:AB6"/>
  </mergeCells>
  <printOptions/>
  <pageMargins left="0.75" right="0.75" top="1" bottom="1.55" header="0.5" footer="1.25"/>
  <pageSetup fitToHeight="1" fitToWidth="1" horizontalDpi="600" verticalDpi="6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BK76"/>
  <sheetViews>
    <sheetView zoomScale="75" zoomScaleNormal="75" zoomScalePageLayoutView="0" workbookViewId="0" topLeftCell="A1">
      <selection activeCell="A1" sqref="A1:K18"/>
    </sheetView>
  </sheetViews>
  <sheetFormatPr defaultColWidth="8.88671875" defaultRowHeight="15"/>
  <cols>
    <col min="1" max="1" width="8.88671875" style="17" customWidth="1"/>
    <col min="2" max="13" width="7.77734375" style="17" customWidth="1"/>
    <col min="14" max="14" width="7.99609375" style="17" customWidth="1"/>
    <col min="15" max="26" width="4.10546875" style="17" customWidth="1"/>
    <col min="27" max="27" width="9.3359375" style="17" customWidth="1"/>
    <col min="28" max="30" width="4.10546875" style="17" customWidth="1"/>
    <col min="31" max="32" width="5.21484375" style="17" customWidth="1"/>
    <col min="33" max="33" width="8.88671875" style="17" customWidth="1"/>
    <col min="34" max="61" width="4.10546875" style="17" customWidth="1"/>
    <col min="62" max="62" width="4.77734375" style="17" bestFit="1" customWidth="1"/>
    <col min="63" max="63" width="6.3359375" style="17" bestFit="1" customWidth="1"/>
    <col min="64" max="64" width="4.10546875" style="17" customWidth="1"/>
    <col min="65" max="92" width="3.3359375" style="17" customWidth="1"/>
    <col min="93" max="93" width="7.21484375" style="17" customWidth="1"/>
    <col min="94" max="94" width="8.6640625" style="17" customWidth="1"/>
    <col min="95" max="16384" width="8.88671875" style="17" customWidth="1"/>
  </cols>
  <sheetData>
    <row r="1" spans="1:11" ht="15.75">
      <c r="A1" s="98" t="str">
        <f>CONCATENATE(LEFT(Result!B3,Calculation!M2-3),"積分榜")</f>
        <v>2014-2015 Happy League 積分榜</v>
      </c>
      <c r="B1" s="98"/>
      <c r="C1" s="98"/>
      <c r="D1" s="98"/>
      <c r="E1" s="98"/>
      <c r="F1" s="98"/>
      <c r="G1" s="98"/>
      <c r="H1" s="98"/>
      <c r="I1" s="98"/>
      <c r="J1" s="98"/>
      <c r="K1" s="98"/>
    </row>
    <row r="2" spans="1:13" ht="15.75">
      <c r="A2" s="25" t="s">
        <v>31</v>
      </c>
      <c r="B2" s="26">
        <f>Result!C4</f>
        <v>11</v>
      </c>
      <c r="C2" s="26"/>
      <c r="D2" s="27"/>
      <c r="E2" s="28"/>
      <c r="F2" s="29"/>
      <c r="G2" s="26"/>
      <c r="H2" s="30"/>
      <c r="I2" s="30"/>
      <c r="J2" s="31"/>
      <c r="K2" s="31"/>
      <c r="M2" s="17">
        <f>LEN(Result!B3)</f>
        <v>26</v>
      </c>
    </row>
    <row r="3" ht="16.5">
      <c r="M3" s="57" t="s">
        <v>38</v>
      </c>
    </row>
    <row r="4" spans="1:11" ht="16.5">
      <c r="A4" s="4" t="s">
        <v>0</v>
      </c>
      <c r="B4" s="4" t="s">
        <v>1</v>
      </c>
      <c r="C4" s="1" t="s">
        <v>45</v>
      </c>
      <c r="D4" s="4" t="s">
        <v>32</v>
      </c>
      <c r="E4" s="4" t="s">
        <v>33</v>
      </c>
      <c r="F4" s="4" t="s">
        <v>34</v>
      </c>
      <c r="G4" s="4" t="s">
        <v>35</v>
      </c>
      <c r="H4" s="4" t="s">
        <v>36</v>
      </c>
      <c r="I4" s="4" t="s">
        <v>6</v>
      </c>
      <c r="J4" s="1" t="s">
        <v>43</v>
      </c>
      <c r="K4" s="4" t="s">
        <v>29</v>
      </c>
    </row>
    <row r="5" spans="1:11" ht="15.75">
      <c r="A5" s="4">
        <v>1</v>
      </c>
      <c r="B5" s="4" t="str">
        <f>Result!B7</f>
        <v>榮冠</v>
      </c>
      <c r="C5" s="19">
        <f aca="true" t="shared" si="0" ref="C5:C15">($B$2-1)*2-J5-K5</f>
        <v>8</v>
      </c>
      <c r="D5" s="33">
        <f aca="true" t="shared" si="1" ref="D5:D15">C24+D24</f>
        <v>7</v>
      </c>
      <c r="E5" s="32">
        <f aca="true" t="shared" si="2" ref="E5:E15">E24+F24-M24-N24-K24-L24-((14-$B$2)*2)</f>
        <v>1</v>
      </c>
      <c r="F5" s="34">
        <f>C5-D5-E5</f>
        <v>0</v>
      </c>
      <c r="G5" s="33">
        <f aca="true" t="shared" si="3" ref="G5:G15">G24+H24</f>
        <v>35</v>
      </c>
      <c r="H5" s="34">
        <f aca="true" t="shared" si="4" ref="H5:H15">I24+J24</f>
        <v>4</v>
      </c>
      <c r="I5" s="4">
        <f>D5*3+E5</f>
        <v>22</v>
      </c>
      <c r="J5" s="19">
        <f aca="true" t="shared" si="5" ref="J5:J15">K24+L24</f>
        <v>1</v>
      </c>
      <c r="K5" s="19">
        <f aca="true" t="shared" si="6" ref="K5:K15">M24+N24</f>
        <v>11</v>
      </c>
    </row>
    <row r="6" spans="1:11" ht="15.75">
      <c r="A6" s="4">
        <v>2</v>
      </c>
      <c r="B6" s="4" t="str">
        <f>Result!B8</f>
        <v>濠嘉</v>
      </c>
      <c r="C6" s="19">
        <f t="shared" si="0"/>
        <v>9</v>
      </c>
      <c r="D6" s="33">
        <f t="shared" si="1"/>
        <v>5</v>
      </c>
      <c r="E6" s="32">
        <f t="shared" si="2"/>
        <v>2</v>
      </c>
      <c r="F6" s="34">
        <f aca="true" t="shared" si="7" ref="F6:F15">C6-D6-E6</f>
        <v>2</v>
      </c>
      <c r="G6" s="33">
        <f t="shared" si="3"/>
        <v>15</v>
      </c>
      <c r="H6" s="34">
        <f t="shared" si="4"/>
        <v>9</v>
      </c>
      <c r="I6" s="4">
        <f aca="true" t="shared" si="8" ref="I6:I15">D6*3+E6</f>
        <v>17</v>
      </c>
      <c r="J6" s="19">
        <f t="shared" si="5"/>
        <v>0</v>
      </c>
      <c r="K6" s="19">
        <f t="shared" si="6"/>
        <v>11</v>
      </c>
    </row>
    <row r="7" spans="1:11" ht="15.75">
      <c r="A7" s="4">
        <v>3</v>
      </c>
      <c r="B7" s="4" t="str">
        <f>Result!B9</f>
        <v>Moncheri</v>
      </c>
      <c r="C7" s="19">
        <f t="shared" si="0"/>
        <v>7</v>
      </c>
      <c r="D7" s="33">
        <f t="shared" si="1"/>
        <v>3</v>
      </c>
      <c r="E7" s="32">
        <f t="shared" si="2"/>
        <v>2</v>
      </c>
      <c r="F7" s="34">
        <f t="shared" si="7"/>
        <v>2</v>
      </c>
      <c r="G7" s="33">
        <f t="shared" si="3"/>
        <v>14</v>
      </c>
      <c r="H7" s="34">
        <f t="shared" si="4"/>
        <v>8</v>
      </c>
      <c r="I7" s="4">
        <f t="shared" si="8"/>
        <v>11</v>
      </c>
      <c r="J7" s="19">
        <f t="shared" si="5"/>
        <v>0</v>
      </c>
      <c r="K7" s="19">
        <f t="shared" si="6"/>
        <v>13</v>
      </c>
    </row>
    <row r="8" spans="1:11" ht="15.75">
      <c r="A8" s="4">
        <v>4</v>
      </c>
      <c r="B8" s="4" t="str">
        <f>Result!B10</f>
        <v>杰誠</v>
      </c>
      <c r="C8" s="19">
        <f t="shared" si="0"/>
        <v>6</v>
      </c>
      <c r="D8" s="33">
        <f t="shared" si="1"/>
        <v>3</v>
      </c>
      <c r="E8" s="32">
        <f t="shared" si="2"/>
        <v>0</v>
      </c>
      <c r="F8" s="34">
        <f t="shared" si="7"/>
        <v>3</v>
      </c>
      <c r="G8" s="33">
        <f t="shared" si="3"/>
        <v>9</v>
      </c>
      <c r="H8" s="34">
        <f t="shared" si="4"/>
        <v>8</v>
      </c>
      <c r="I8" s="4">
        <f t="shared" si="8"/>
        <v>9</v>
      </c>
      <c r="J8" s="19">
        <f t="shared" si="5"/>
        <v>1</v>
      </c>
      <c r="K8" s="19">
        <f t="shared" si="6"/>
        <v>13</v>
      </c>
    </row>
    <row r="9" spans="1:11" ht="15.75">
      <c r="A9" s="4">
        <v>5</v>
      </c>
      <c r="B9" s="4" t="str">
        <f>Result!B11</f>
        <v>巨人</v>
      </c>
      <c r="C9" s="19">
        <f t="shared" si="0"/>
        <v>9</v>
      </c>
      <c r="D9" s="33">
        <f t="shared" si="1"/>
        <v>4</v>
      </c>
      <c r="E9" s="32">
        <f t="shared" si="2"/>
        <v>3</v>
      </c>
      <c r="F9" s="34">
        <f t="shared" si="7"/>
        <v>2</v>
      </c>
      <c r="G9" s="33">
        <f t="shared" si="3"/>
        <v>18</v>
      </c>
      <c r="H9" s="34">
        <f t="shared" si="4"/>
        <v>10</v>
      </c>
      <c r="I9" s="4">
        <f t="shared" si="8"/>
        <v>15</v>
      </c>
      <c r="J9" s="19">
        <f t="shared" si="5"/>
        <v>1</v>
      </c>
      <c r="K9" s="19">
        <f t="shared" si="6"/>
        <v>10</v>
      </c>
    </row>
    <row r="10" spans="1:11" ht="15.75">
      <c r="A10" s="4">
        <v>6</v>
      </c>
      <c r="B10" s="4" t="str">
        <f>Result!B12</f>
        <v>Samurai B</v>
      </c>
      <c r="C10" s="19">
        <f t="shared" si="0"/>
        <v>7</v>
      </c>
      <c r="D10" s="33">
        <f t="shared" si="1"/>
        <v>3</v>
      </c>
      <c r="E10" s="32">
        <f t="shared" si="2"/>
        <v>2</v>
      </c>
      <c r="F10" s="34">
        <f t="shared" si="7"/>
        <v>2</v>
      </c>
      <c r="G10" s="33">
        <f t="shared" si="3"/>
        <v>12</v>
      </c>
      <c r="H10" s="34">
        <f t="shared" si="4"/>
        <v>11</v>
      </c>
      <c r="I10" s="4">
        <f t="shared" si="8"/>
        <v>11</v>
      </c>
      <c r="J10" s="19">
        <f t="shared" si="5"/>
        <v>1</v>
      </c>
      <c r="K10" s="19">
        <f t="shared" si="6"/>
        <v>12</v>
      </c>
    </row>
    <row r="11" spans="1:11" ht="15.75">
      <c r="A11" s="4">
        <v>7</v>
      </c>
      <c r="B11" s="4" t="str">
        <f>Result!B13</f>
        <v>Y.Lion</v>
      </c>
      <c r="C11" s="19">
        <f t="shared" si="0"/>
        <v>6</v>
      </c>
      <c r="D11" s="33">
        <f t="shared" si="1"/>
        <v>2</v>
      </c>
      <c r="E11" s="32">
        <f t="shared" si="2"/>
        <v>2</v>
      </c>
      <c r="F11" s="34">
        <f t="shared" si="7"/>
        <v>2</v>
      </c>
      <c r="G11" s="33">
        <f t="shared" si="3"/>
        <v>5</v>
      </c>
      <c r="H11" s="34">
        <f t="shared" si="4"/>
        <v>6</v>
      </c>
      <c r="I11" s="4">
        <f t="shared" si="8"/>
        <v>8</v>
      </c>
      <c r="J11" s="19">
        <f t="shared" si="5"/>
        <v>1</v>
      </c>
      <c r="K11" s="19">
        <f t="shared" si="6"/>
        <v>13</v>
      </c>
    </row>
    <row r="12" spans="1:11" ht="15.75">
      <c r="A12" s="4">
        <v>8</v>
      </c>
      <c r="B12" s="4" t="str">
        <f>Result!B14</f>
        <v>Cpa</v>
      </c>
      <c r="C12" s="19">
        <f t="shared" si="0"/>
        <v>7</v>
      </c>
      <c r="D12" s="33">
        <f t="shared" si="1"/>
        <v>1</v>
      </c>
      <c r="E12" s="32">
        <f t="shared" si="2"/>
        <v>0</v>
      </c>
      <c r="F12" s="34">
        <f t="shared" si="7"/>
        <v>6</v>
      </c>
      <c r="G12" s="33">
        <f t="shared" si="3"/>
        <v>5</v>
      </c>
      <c r="H12" s="34">
        <f t="shared" si="4"/>
        <v>22</v>
      </c>
      <c r="I12" s="4">
        <f t="shared" si="8"/>
        <v>3</v>
      </c>
      <c r="J12" s="19">
        <f t="shared" si="5"/>
        <v>1</v>
      </c>
      <c r="K12" s="19">
        <f t="shared" si="6"/>
        <v>12</v>
      </c>
    </row>
    <row r="13" spans="1:11" ht="15.75">
      <c r="A13" s="4">
        <v>9</v>
      </c>
      <c r="B13" s="4" t="str">
        <f>Result!B15</f>
        <v>Happy99</v>
      </c>
      <c r="C13" s="19">
        <f t="shared" si="0"/>
        <v>6</v>
      </c>
      <c r="D13" s="33">
        <f t="shared" si="1"/>
        <v>2</v>
      </c>
      <c r="E13" s="32">
        <f t="shared" si="2"/>
        <v>1</v>
      </c>
      <c r="F13" s="34">
        <f t="shared" si="7"/>
        <v>3</v>
      </c>
      <c r="G13" s="33">
        <f t="shared" si="3"/>
        <v>6</v>
      </c>
      <c r="H13" s="34">
        <f t="shared" si="4"/>
        <v>12</v>
      </c>
      <c r="I13" s="4">
        <f t="shared" si="8"/>
        <v>7</v>
      </c>
      <c r="J13" s="19">
        <f t="shared" si="5"/>
        <v>1</v>
      </c>
      <c r="K13" s="19">
        <f t="shared" si="6"/>
        <v>13</v>
      </c>
    </row>
    <row r="14" spans="1:11" ht="15.75">
      <c r="A14" s="4">
        <v>10</v>
      </c>
      <c r="B14" s="4" t="str">
        <f>Result!B16</f>
        <v>富豪</v>
      </c>
      <c r="C14" s="19">
        <f t="shared" si="0"/>
        <v>10</v>
      </c>
      <c r="D14" s="33">
        <f t="shared" si="1"/>
        <v>1</v>
      </c>
      <c r="E14" s="32">
        <f t="shared" si="2"/>
        <v>2</v>
      </c>
      <c r="F14" s="34">
        <f t="shared" si="7"/>
        <v>7</v>
      </c>
      <c r="G14" s="33">
        <f t="shared" si="3"/>
        <v>8</v>
      </c>
      <c r="H14" s="34">
        <f t="shared" si="4"/>
        <v>27</v>
      </c>
      <c r="I14" s="4">
        <f t="shared" si="8"/>
        <v>5</v>
      </c>
      <c r="J14" s="19">
        <f t="shared" si="5"/>
        <v>1</v>
      </c>
      <c r="K14" s="19">
        <f t="shared" si="6"/>
        <v>9</v>
      </c>
    </row>
    <row r="15" spans="1:11" ht="15.75">
      <c r="A15" s="4">
        <v>11</v>
      </c>
      <c r="B15" s="4" t="str">
        <f>Result!B17</f>
        <v>友聯</v>
      </c>
      <c r="C15" s="19">
        <f t="shared" si="0"/>
        <v>9</v>
      </c>
      <c r="D15" s="33">
        <f t="shared" si="1"/>
        <v>3</v>
      </c>
      <c r="E15" s="32">
        <f t="shared" si="2"/>
        <v>1</v>
      </c>
      <c r="F15" s="34">
        <f t="shared" si="7"/>
        <v>5</v>
      </c>
      <c r="G15" s="33">
        <f t="shared" si="3"/>
        <v>12</v>
      </c>
      <c r="H15" s="34">
        <f t="shared" si="4"/>
        <v>22</v>
      </c>
      <c r="I15" s="4">
        <f t="shared" si="8"/>
        <v>10</v>
      </c>
      <c r="J15" s="19">
        <f t="shared" si="5"/>
        <v>2</v>
      </c>
      <c r="K15" s="19">
        <f t="shared" si="6"/>
        <v>9</v>
      </c>
    </row>
    <row r="16" spans="1:11" ht="15.75">
      <c r="A16" s="25"/>
      <c r="B16" s="25"/>
      <c r="C16" s="59"/>
      <c r="D16" s="60"/>
      <c r="E16" s="61"/>
      <c r="F16" s="62"/>
      <c r="G16" s="60"/>
      <c r="H16" s="62"/>
      <c r="I16" s="25"/>
      <c r="J16" s="59"/>
      <c r="K16" s="59"/>
    </row>
    <row r="17" spans="1:11" ht="16.5">
      <c r="A17" s="25"/>
      <c r="B17" s="25"/>
      <c r="C17" s="59"/>
      <c r="D17" s="60"/>
      <c r="E17" s="61"/>
      <c r="F17" s="62"/>
      <c r="G17" s="60"/>
      <c r="H17" s="62"/>
      <c r="I17" s="58" t="s">
        <v>40</v>
      </c>
      <c r="J17" s="99">
        <f>Result!AA22</f>
        <v>42012</v>
      </c>
      <c r="K17" s="99"/>
    </row>
    <row r="18" spans="1:11" ht="16.5">
      <c r="A18" s="25"/>
      <c r="B18" s="25"/>
      <c r="C18" s="59"/>
      <c r="D18" s="60"/>
      <c r="E18" s="61"/>
      <c r="F18" s="62"/>
      <c r="G18" s="60"/>
      <c r="H18" s="62"/>
      <c r="I18" s="58" t="s">
        <v>41</v>
      </c>
      <c r="J18" s="100">
        <f>Result!AA23</f>
        <v>0.4791666666666667</v>
      </c>
      <c r="K18" s="100"/>
    </row>
    <row r="19" spans="1:11" ht="15.75">
      <c r="A19" s="25"/>
      <c r="B19" s="25"/>
      <c r="C19" s="59"/>
      <c r="D19" s="60"/>
      <c r="E19" s="61"/>
      <c r="F19" s="62"/>
      <c r="G19" s="60"/>
      <c r="H19" s="62"/>
      <c r="I19" s="25"/>
      <c r="J19" s="59"/>
      <c r="K19" s="59"/>
    </row>
    <row r="20" spans="1:13" ht="15.75">
      <c r="A20" s="25"/>
      <c r="B20" s="25"/>
      <c r="C20" s="59"/>
      <c r="D20" s="60"/>
      <c r="E20" s="61"/>
      <c r="F20" s="62"/>
      <c r="G20" s="60"/>
      <c r="H20" s="62"/>
      <c r="L20" s="63"/>
      <c r="M20" s="63"/>
    </row>
    <row r="21" spans="12:13" ht="15">
      <c r="L21" s="63"/>
      <c r="M21" s="63"/>
    </row>
    <row r="23" spans="1:63" ht="25.5">
      <c r="A23" s="15"/>
      <c r="B23" s="1" t="s">
        <v>1</v>
      </c>
      <c r="C23" s="1" t="s">
        <v>2</v>
      </c>
      <c r="D23" s="9"/>
      <c r="E23" s="1" t="s">
        <v>3</v>
      </c>
      <c r="F23" s="9"/>
      <c r="G23" s="1" t="s">
        <v>4</v>
      </c>
      <c r="H23" s="9"/>
      <c r="I23" s="1" t="s">
        <v>5</v>
      </c>
      <c r="J23" s="9"/>
      <c r="K23" s="1" t="s">
        <v>43</v>
      </c>
      <c r="L23" s="1" t="s">
        <v>43</v>
      </c>
      <c r="M23" s="2" t="s">
        <v>37</v>
      </c>
      <c r="N23" s="2" t="s">
        <v>37</v>
      </c>
      <c r="AH23" s="97" t="s">
        <v>28</v>
      </c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7"/>
      <c r="AV23" s="97"/>
      <c r="AW23" s="97"/>
      <c r="AX23" s="97"/>
      <c r="AY23" s="97"/>
      <c r="AZ23" s="97"/>
      <c r="BA23" s="97"/>
      <c r="BB23" s="97"/>
      <c r="BC23" s="97"/>
      <c r="BD23" s="97"/>
      <c r="BE23" s="97"/>
      <c r="BF23" s="97"/>
      <c r="BG23" s="97"/>
      <c r="BH23" s="97"/>
      <c r="BI23" s="97"/>
      <c r="BJ23" s="97"/>
      <c r="BK23" s="97"/>
    </row>
    <row r="24" spans="2:14" ht="16.5">
      <c r="B24" s="1" t="s">
        <v>7</v>
      </c>
      <c r="C24" s="21">
        <f aca="true" t="shared" si="9" ref="C24:C35">BJ26</f>
        <v>4</v>
      </c>
      <c r="D24" s="21">
        <f>C60</f>
        <v>3</v>
      </c>
      <c r="E24" s="24">
        <f aca="true" t="shared" si="10" ref="E24:E35">BK26</f>
        <v>9</v>
      </c>
      <c r="F24" s="23">
        <f>D60</f>
        <v>10</v>
      </c>
      <c r="G24" s="20">
        <f aca="true" t="shared" si="11" ref="G24:G35">AE26</f>
        <v>18</v>
      </c>
      <c r="H24" s="21">
        <f>D42</f>
        <v>17</v>
      </c>
      <c r="I24" s="22">
        <f aca="true" t="shared" si="12" ref="I24:I35">AF26</f>
        <v>1</v>
      </c>
      <c r="J24" s="22">
        <f>C42</f>
        <v>3</v>
      </c>
      <c r="K24" s="43">
        <f>C76</f>
        <v>0</v>
      </c>
      <c r="L24" s="43">
        <f aca="true" t="shared" si="13" ref="L24:L37">BJ45</f>
        <v>1</v>
      </c>
      <c r="M24" s="43">
        <f>D76</f>
        <v>7</v>
      </c>
      <c r="N24" s="44">
        <f aca="true" t="shared" si="14" ref="N24:N37">BK45</f>
        <v>4</v>
      </c>
    </row>
    <row r="25" spans="2:63" ht="15.75">
      <c r="B25" s="4" t="s">
        <v>15</v>
      </c>
      <c r="C25" s="21">
        <f t="shared" si="9"/>
        <v>4</v>
      </c>
      <c r="D25" s="21">
        <f>E60</f>
        <v>1</v>
      </c>
      <c r="E25" s="24">
        <f t="shared" si="10"/>
        <v>7</v>
      </c>
      <c r="F25" s="23">
        <f>F60</f>
        <v>12</v>
      </c>
      <c r="G25" s="20">
        <f t="shared" si="11"/>
        <v>12</v>
      </c>
      <c r="H25" s="21">
        <f>F42</f>
        <v>3</v>
      </c>
      <c r="I25" s="22">
        <f t="shared" si="12"/>
        <v>9</v>
      </c>
      <c r="J25" s="22">
        <f>E42</f>
        <v>0</v>
      </c>
      <c r="K25" s="43">
        <f>E76</f>
        <v>0</v>
      </c>
      <c r="L25" s="43">
        <f t="shared" si="13"/>
        <v>0</v>
      </c>
      <c r="M25" s="43">
        <f>F76</f>
        <v>9</v>
      </c>
      <c r="N25" s="44">
        <f t="shared" si="14"/>
        <v>2</v>
      </c>
      <c r="AE25" s="5" t="s">
        <v>19</v>
      </c>
      <c r="AF25" s="6" t="s">
        <v>20</v>
      </c>
      <c r="AH25" s="93">
        <v>1</v>
      </c>
      <c r="AI25" s="93"/>
      <c r="AJ25" s="93">
        <v>2</v>
      </c>
      <c r="AK25" s="93"/>
      <c r="AL25" s="93">
        <v>3</v>
      </c>
      <c r="AM25" s="93"/>
      <c r="AN25" s="93">
        <v>4</v>
      </c>
      <c r="AO25" s="93"/>
      <c r="AP25" s="93">
        <v>5</v>
      </c>
      <c r="AQ25" s="93"/>
      <c r="AR25" s="95">
        <v>6</v>
      </c>
      <c r="AS25" s="95"/>
      <c r="AT25" s="93">
        <v>7</v>
      </c>
      <c r="AU25" s="93"/>
      <c r="AV25" s="93">
        <v>8</v>
      </c>
      <c r="AW25" s="93"/>
      <c r="AX25" s="93">
        <v>9</v>
      </c>
      <c r="AY25" s="93"/>
      <c r="AZ25" s="93">
        <v>10</v>
      </c>
      <c r="BA25" s="93"/>
      <c r="BB25" s="93">
        <v>11</v>
      </c>
      <c r="BC25" s="93"/>
      <c r="BD25" s="93">
        <v>12</v>
      </c>
      <c r="BE25" s="93"/>
      <c r="BF25" s="93">
        <v>13</v>
      </c>
      <c r="BG25" s="93"/>
      <c r="BH25" s="95">
        <v>14</v>
      </c>
      <c r="BI25" s="95"/>
      <c r="BJ25" s="5" t="s">
        <v>19</v>
      </c>
      <c r="BK25" s="14" t="s">
        <v>21</v>
      </c>
    </row>
    <row r="26" spans="1:63" ht="15.75">
      <c r="A26" s="7"/>
      <c r="B26" s="4" t="s">
        <v>16</v>
      </c>
      <c r="C26" s="21">
        <f t="shared" si="9"/>
        <v>0</v>
      </c>
      <c r="D26" s="21">
        <f>G60</f>
        <v>3</v>
      </c>
      <c r="E26" s="24">
        <f t="shared" si="10"/>
        <v>12</v>
      </c>
      <c r="F26" s="23">
        <f>H60</f>
        <v>9</v>
      </c>
      <c r="G26" s="20">
        <f t="shared" si="11"/>
        <v>3</v>
      </c>
      <c r="H26" s="21">
        <f>H42</f>
        <v>11</v>
      </c>
      <c r="I26" s="22">
        <f t="shared" si="12"/>
        <v>4</v>
      </c>
      <c r="J26" s="22">
        <f>G42</f>
        <v>4</v>
      </c>
      <c r="K26" s="43">
        <f>G76</f>
        <v>0</v>
      </c>
      <c r="L26" s="43">
        <f t="shared" si="13"/>
        <v>0</v>
      </c>
      <c r="M26" s="43">
        <f>H76</f>
        <v>5</v>
      </c>
      <c r="N26" s="44">
        <f t="shared" si="14"/>
        <v>8</v>
      </c>
      <c r="AE26" s="5">
        <f>SUM(Result!C7,Result!E7,Result!G7,Result!I7,Result!K7,Result!M7,Result!O7,Result!Q7,Result!S7,Result!U7,Result!W7,Result!Y7,Result!AA7,Result!AC7)</f>
        <v>18</v>
      </c>
      <c r="AF26" s="6">
        <f>SUM(Result!D7,Result!F7,Result!H7,Result!J7,Result!L7,Result!N7,Result!P7,Result!R7,Result!T7,Result!V7,Result!X7,Result!Z7,Result!AB7,Result!AD7)</f>
        <v>1</v>
      </c>
      <c r="AH26" s="18">
        <v>0</v>
      </c>
      <c r="AI26" s="18">
        <v>0</v>
      </c>
      <c r="AJ26" s="19">
        <f>IF(Result!E7&gt;Result!F7,1,0)</f>
        <v>0</v>
      </c>
      <c r="AK26" s="19">
        <f>IF(Result!E7=Result!F7,1,0)</f>
        <v>1</v>
      </c>
      <c r="AL26" s="19">
        <f>IF(Result!G7&gt;Result!H7,1,0)</f>
        <v>0</v>
      </c>
      <c r="AM26" s="19">
        <f>IF(Result!G7=Result!H7,1,0)</f>
        <v>1</v>
      </c>
      <c r="AN26" s="19">
        <f>IF(Result!I7&gt;Result!J7,1,0)</f>
        <v>1</v>
      </c>
      <c r="AO26" s="19">
        <f>IF(Result!I7=Result!J7,1,0)</f>
        <v>0</v>
      </c>
      <c r="AP26" s="19">
        <f>IF(Result!K7&gt;Result!L7,1,0)</f>
        <v>0</v>
      </c>
      <c r="AQ26" s="19">
        <f>IF(Result!K7=Result!L7,1,0)</f>
        <v>1</v>
      </c>
      <c r="AR26" s="19">
        <f>IF(Result!M7&gt;Result!N7,1,0)</f>
        <v>0</v>
      </c>
      <c r="AS26" s="19">
        <f>IF(Result!M7=Result!N7,1,0)</f>
        <v>1</v>
      </c>
      <c r="AT26" s="19">
        <f>IF(Result!O7&gt;Result!P7,1,0)</f>
        <v>1</v>
      </c>
      <c r="AU26" s="19">
        <f>IF(Result!O7=Result!P7,1,0)</f>
        <v>0</v>
      </c>
      <c r="AV26" s="19">
        <f>IF(Result!Q7&gt;Result!R7,1,0)</f>
        <v>1</v>
      </c>
      <c r="AW26" s="19">
        <f>IF(Result!Q7=Result!R7,1,0)</f>
        <v>0</v>
      </c>
      <c r="AX26" s="19">
        <f>IF(Result!S7&gt;Result!T7,1,0)</f>
        <v>0</v>
      </c>
      <c r="AY26" s="19">
        <f>IF(Result!S7=Result!T7,1,0)</f>
        <v>1</v>
      </c>
      <c r="AZ26" s="19">
        <f>IF(Result!U7&gt;Result!V7,1,0)</f>
        <v>0</v>
      </c>
      <c r="BA26" s="19">
        <f>IF(Result!U7=Result!V7,1,0)</f>
        <v>1</v>
      </c>
      <c r="BB26" s="19">
        <f>IF(Result!W7&gt;Result!X7,1,0)</f>
        <v>1</v>
      </c>
      <c r="BC26" s="19">
        <f>IF(Result!W7=Result!X7,1,0)</f>
        <v>0</v>
      </c>
      <c r="BD26" s="19">
        <f>IF(Result!Y7&gt;Result!Z7,1,0)</f>
        <v>0</v>
      </c>
      <c r="BE26" s="19">
        <f>IF(Result!Y7=Result!Z7,1,0)</f>
        <v>1</v>
      </c>
      <c r="BF26" s="19">
        <f>IF(Result!AA7&gt;Result!AB7,1,0)</f>
        <v>0</v>
      </c>
      <c r="BG26" s="19">
        <f>IF(Result!AA7=Result!AB7,1,0)</f>
        <v>1</v>
      </c>
      <c r="BH26" s="19">
        <f>IF(Result!AC7&gt;Result!AD7,1,0)</f>
        <v>0</v>
      </c>
      <c r="BI26" s="19">
        <f>IF(Result!AC7=Result!AD7,1,0)</f>
        <v>1</v>
      </c>
      <c r="BJ26" s="5">
        <f>SUM(AH26,AJ26,AL26,AN26,AP26,AR26,AT26,AV26,AX26,AZ26,BB26,BD26,BF26,BH26)</f>
        <v>4</v>
      </c>
      <c r="BK26" s="14">
        <f>SUM(AI26,AK26,AM26,AO26,AQ26,AS26,AU26,AW26,AY26,BA26,BC26,BE26,BG26,BI26)</f>
        <v>9</v>
      </c>
    </row>
    <row r="27" spans="1:63" ht="16.5">
      <c r="A27" s="7"/>
      <c r="B27" s="1" t="s">
        <v>8</v>
      </c>
      <c r="C27" s="21">
        <f t="shared" si="9"/>
        <v>0</v>
      </c>
      <c r="D27" s="21">
        <f>I60</f>
        <v>3</v>
      </c>
      <c r="E27" s="24">
        <f t="shared" si="10"/>
        <v>13</v>
      </c>
      <c r="F27" s="23">
        <f>J60</f>
        <v>7</v>
      </c>
      <c r="G27" s="20">
        <f t="shared" si="11"/>
        <v>0</v>
      </c>
      <c r="H27" s="21">
        <f>J42</f>
        <v>9</v>
      </c>
      <c r="I27" s="22">
        <f t="shared" si="12"/>
        <v>0</v>
      </c>
      <c r="J27" s="22">
        <f>I42</f>
        <v>8</v>
      </c>
      <c r="K27" s="43">
        <f>I76</f>
        <v>0</v>
      </c>
      <c r="L27" s="43">
        <f t="shared" si="13"/>
        <v>1</v>
      </c>
      <c r="M27" s="43">
        <f>J76</f>
        <v>4</v>
      </c>
      <c r="N27" s="44">
        <f t="shared" si="14"/>
        <v>9</v>
      </c>
      <c r="AE27" s="5">
        <f>SUM(Result!C8,Result!E8,Result!G8,Result!I8,Result!K8,Result!M8,Result!O8,Result!Q8,Result!S8,Result!U8,Result!W8,Result!Y8,Result!AA8,Result!AC8)</f>
        <v>12</v>
      </c>
      <c r="AF27" s="6">
        <f>SUM(Result!D8,Result!F8,Result!H8,Result!J8,Result!L8,Result!N8,Result!P8,Result!R8,Result!T8,Result!V8,Result!X8,Result!Z8,Result!AB8,Result!AD8)</f>
        <v>9</v>
      </c>
      <c r="AH27" s="19">
        <f>IF(Result!C8&gt;Result!D8,1,0)</f>
        <v>0</v>
      </c>
      <c r="AI27" s="19">
        <f>IF(Result!C8=Result!D8,1,0)</f>
        <v>0</v>
      </c>
      <c r="AJ27" s="18">
        <v>0</v>
      </c>
      <c r="AK27" s="18">
        <v>0</v>
      </c>
      <c r="AL27" s="19">
        <f>IF(Result!G8&gt;Result!H8,1,0)</f>
        <v>0</v>
      </c>
      <c r="AM27" s="19">
        <f>IF(Result!G8=Result!H8,1,0)</f>
        <v>1</v>
      </c>
      <c r="AN27" s="19">
        <f>IF(Result!I8&gt;Result!J8,1,0)</f>
        <v>1</v>
      </c>
      <c r="AO27" s="19">
        <f>IF(Result!I8=Result!J8,1,0)</f>
        <v>0</v>
      </c>
      <c r="AP27" s="19">
        <f>IF(Result!K8&gt;Result!L8,1,0)</f>
        <v>1</v>
      </c>
      <c r="AQ27" s="19">
        <f>IF(Result!K8=Result!L8,1,0)</f>
        <v>0</v>
      </c>
      <c r="AR27" s="19">
        <f>IF(Result!M8&gt;Result!N8,1,0)</f>
        <v>0</v>
      </c>
      <c r="AS27" s="19">
        <f>IF(Result!M8=Result!N8,1,0)</f>
        <v>0</v>
      </c>
      <c r="AT27" s="19">
        <f>IF(Result!O8&gt;Result!P8,1,0)</f>
        <v>0</v>
      </c>
      <c r="AU27" s="19">
        <f>IF(Result!O8=Result!P8,1,0)</f>
        <v>1</v>
      </c>
      <c r="AV27" s="19">
        <f>IF(Result!Q8&gt;Result!R8,1,0)</f>
        <v>1</v>
      </c>
      <c r="AW27" s="19">
        <f>IF(Result!Q8=Result!R8,1,0)</f>
        <v>0</v>
      </c>
      <c r="AX27" s="19">
        <f>IF(Result!S8&gt;Result!T8,1,0)</f>
        <v>0</v>
      </c>
      <c r="AY27" s="19">
        <f>IF(Result!S8=Result!T8,1,0)</f>
        <v>1</v>
      </c>
      <c r="AZ27" s="19">
        <f>IF(Result!U8&gt;Result!V8,1,0)</f>
        <v>1</v>
      </c>
      <c r="BA27" s="19">
        <f>IF(Result!U8=Result!V8,1,0)</f>
        <v>0</v>
      </c>
      <c r="BB27" s="19">
        <f>IF(Result!W8&gt;Result!X8,1,0)</f>
        <v>0</v>
      </c>
      <c r="BC27" s="19">
        <f>IF(Result!W8=Result!X8,1,0)</f>
        <v>1</v>
      </c>
      <c r="BD27" s="19">
        <f>IF(Result!Y8&gt;Result!Z8,1,0)</f>
        <v>0</v>
      </c>
      <c r="BE27" s="19">
        <f>IF(Result!Y8=Result!Z8,1,0)</f>
        <v>1</v>
      </c>
      <c r="BF27" s="19">
        <f>IF(Result!AA8&gt;Result!AB8,1,0)</f>
        <v>0</v>
      </c>
      <c r="BG27" s="19">
        <f>IF(Result!AA8=Result!AB8,1,0)</f>
        <v>1</v>
      </c>
      <c r="BH27" s="19">
        <f>IF(Result!AC8&gt;Result!AD8,1,0)</f>
        <v>0</v>
      </c>
      <c r="BI27" s="19">
        <f>IF(Result!AC8=Result!AD8,1,0)</f>
        <v>1</v>
      </c>
      <c r="BJ27" s="5">
        <f aca="true" t="shared" si="15" ref="BJ27:BJ41">SUM(AH27,AJ27,AL27,AN27,AP27,AR27,AT27,AV27,AX27,AZ27,BB27,BD27,BF27,BH27)</f>
        <v>4</v>
      </c>
      <c r="BK27" s="14">
        <f aca="true" t="shared" si="16" ref="BK27:BK41">SUM(AI27,AK27,AM27,AO27,AQ27,AS27,AU27,AW27,AY27,BA27,BC27,BE27,BG27,BI27)</f>
        <v>7</v>
      </c>
    </row>
    <row r="28" spans="1:63" ht="15.75">
      <c r="A28" s="7"/>
      <c r="B28" s="4" t="s">
        <v>14</v>
      </c>
      <c r="C28" s="21">
        <f t="shared" si="9"/>
        <v>2</v>
      </c>
      <c r="D28" s="21">
        <f>K60</f>
        <v>2</v>
      </c>
      <c r="E28" s="24">
        <f t="shared" si="10"/>
        <v>10</v>
      </c>
      <c r="F28" s="23">
        <f>L60</f>
        <v>10</v>
      </c>
      <c r="G28" s="20">
        <f t="shared" si="11"/>
        <v>6</v>
      </c>
      <c r="H28" s="21">
        <f>L42</f>
        <v>12</v>
      </c>
      <c r="I28" s="22">
        <f t="shared" si="12"/>
        <v>3</v>
      </c>
      <c r="J28" s="22">
        <f>K42</f>
        <v>7</v>
      </c>
      <c r="K28" s="43">
        <f>K76</f>
        <v>1</v>
      </c>
      <c r="L28" s="43">
        <f t="shared" si="13"/>
        <v>0</v>
      </c>
      <c r="M28" s="43">
        <f>L76</f>
        <v>4</v>
      </c>
      <c r="N28" s="44">
        <f t="shared" si="14"/>
        <v>6</v>
      </c>
      <c r="AE28" s="5">
        <f>SUM(Result!C9,Result!E9,Result!G9,Result!I9,Result!K9,Result!M9,Result!O9,Result!Q9,Result!S9,Result!U9,Result!W9,Result!Y9,Result!AA9,Result!AC9)</f>
        <v>3</v>
      </c>
      <c r="AF28" s="6">
        <f>SUM(Result!D9,Result!F9,Result!H9,Result!J9,Result!L9,Result!N9,Result!P9,Result!R9,Result!T9,Result!V9,Result!X9,Result!Z9,Result!AB9,Result!AD9)</f>
        <v>4</v>
      </c>
      <c r="AH28" s="19">
        <f>IF(Result!C9&gt;Result!D9,1,0)</f>
        <v>0</v>
      </c>
      <c r="AI28" s="19">
        <f>IF(Result!C9=Result!D9,1,0)</f>
        <v>1</v>
      </c>
      <c r="AJ28" s="19">
        <f>IF(Result!E9&gt;Result!F9,1,0)</f>
        <v>0</v>
      </c>
      <c r="AK28" s="19">
        <f>IF(Result!E9=Result!F9,1,0)</f>
        <v>1</v>
      </c>
      <c r="AL28" s="18">
        <v>0</v>
      </c>
      <c r="AM28" s="18">
        <v>0</v>
      </c>
      <c r="AN28" s="19">
        <f>IF(Result!I9&gt;Result!J9,1,0)</f>
        <v>0</v>
      </c>
      <c r="AO28" s="19">
        <f>IF(Result!I9=Result!J9,1,0)</f>
        <v>1</v>
      </c>
      <c r="AP28" s="19">
        <f>IF(Result!K9&gt;Result!L9,1,0)</f>
        <v>0</v>
      </c>
      <c r="AQ28" s="19">
        <f>IF(Result!K9=Result!L9,1,0)</f>
        <v>1</v>
      </c>
      <c r="AR28" s="19">
        <f>IF(Result!M9&gt;Result!N9,1,0)</f>
        <v>0</v>
      </c>
      <c r="AS28" s="19">
        <f>IF(Result!M9=Result!N9,1,0)</f>
        <v>1</v>
      </c>
      <c r="AT28" s="19">
        <f>IF(Result!O9&gt;Result!P9,1,0)</f>
        <v>0</v>
      </c>
      <c r="AU28" s="19">
        <f>IF(Result!O9=Result!P9,1,0)</f>
        <v>0</v>
      </c>
      <c r="AV28" s="19">
        <f>IF(Result!Q9&gt;Result!R9,1,0)</f>
        <v>0</v>
      </c>
      <c r="AW28" s="19">
        <f>IF(Result!Q9=Result!R9,1,0)</f>
        <v>1</v>
      </c>
      <c r="AX28" s="19">
        <f>IF(Result!S9&gt;Result!T9,1,0)</f>
        <v>0</v>
      </c>
      <c r="AY28" s="19">
        <f>IF(Result!S9=Result!T9,1,0)</f>
        <v>1</v>
      </c>
      <c r="AZ28" s="19">
        <f>IF(Result!U9&gt;Result!V9,1,0)</f>
        <v>0</v>
      </c>
      <c r="BA28" s="19">
        <f>IF(Result!U9=Result!V9,1,0)</f>
        <v>1</v>
      </c>
      <c r="BB28" s="19">
        <f>IF(Result!W9&gt;Result!X9,1,0)</f>
        <v>0</v>
      </c>
      <c r="BC28" s="19">
        <f>IF(Result!W9=Result!X9,1,0)</f>
        <v>1</v>
      </c>
      <c r="BD28" s="19">
        <f>IF(Result!Y9&gt;Result!Z9,1,0)</f>
        <v>0</v>
      </c>
      <c r="BE28" s="19">
        <f>IF(Result!Y9=Result!Z9,1,0)</f>
        <v>1</v>
      </c>
      <c r="BF28" s="19">
        <f>IF(Result!AA9&gt;Result!AB9,1,0)</f>
        <v>0</v>
      </c>
      <c r="BG28" s="19">
        <f>IF(Result!AA9=Result!AB9,1,0)</f>
        <v>1</v>
      </c>
      <c r="BH28" s="19">
        <f>IF(Result!AC9&gt;Result!AD9,1,0)</f>
        <v>0</v>
      </c>
      <c r="BI28" s="19">
        <f>IF(Result!AC9=Result!AD9,1,0)</f>
        <v>1</v>
      </c>
      <c r="BJ28" s="5">
        <f t="shared" si="15"/>
        <v>0</v>
      </c>
      <c r="BK28" s="14">
        <f t="shared" si="16"/>
        <v>12</v>
      </c>
    </row>
    <row r="29" spans="1:63" ht="16.5">
      <c r="A29" s="7"/>
      <c r="B29" s="1" t="s">
        <v>9</v>
      </c>
      <c r="C29" s="21">
        <f t="shared" si="9"/>
        <v>0</v>
      </c>
      <c r="D29" s="21">
        <f>M60</f>
        <v>3</v>
      </c>
      <c r="E29" s="24">
        <f t="shared" si="10"/>
        <v>11</v>
      </c>
      <c r="F29" s="23">
        <f>N60</f>
        <v>10</v>
      </c>
      <c r="G29" s="20">
        <f t="shared" si="11"/>
        <v>2</v>
      </c>
      <c r="H29" s="21">
        <f>N42</f>
        <v>10</v>
      </c>
      <c r="I29" s="22">
        <f t="shared" si="12"/>
        <v>6</v>
      </c>
      <c r="J29" s="22">
        <f>M42</f>
        <v>5</v>
      </c>
      <c r="K29" s="43">
        <f>M76</f>
        <v>0</v>
      </c>
      <c r="L29" s="43">
        <f t="shared" si="13"/>
        <v>1</v>
      </c>
      <c r="M29" s="43">
        <f>N76</f>
        <v>5</v>
      </c>
      <c r="N29" s="44">
        <f t="shared" si="14"/>
        <v>7</v>
      </c>
      <c r="AE29" s="5">
        <f>SUM(Result!C10,Result!E10,Result!G10,Result!I10,Result!K10,Result!M10,Result!O10,Result!Q10,Result!S10,Result!U10,Result!W10,Result!Y10,Result!AA10,Result!AC10)</f>
        <v>0</v>
      </c>
      <c r="AF29" s="6">
        <f>SUM(Result!D10,Result!F10,Result!H10,Result!J10,Result!L10,Result!N10,Result!P10,Result!R10,Result!T10,Result!V10,Result!X10,Result!Z10,Result!AB10,Result!AD10)</f>
        <v>0</v>
      </c>
      <c r="AH29" s="19">
        <f>IF(Result!C10&gt;Result!D10,1,0)</f>
        <v>0</v>
      </c>
      <c r="AI29" s="19">
        <f>IF(Result!C10=Result!D10,1,0)</f>
        <v>1</v>
      </c>
      <c r="AJ29" s="19">
        <f>IF(Result!E10&gt;Result!F10,1,0)</f>
        <v>0</v>
      </c>
      <c r="AK29" s="19">
        <f>IF(Result!E10=Result!F10,1,0)</f>
        <v>1</v>
      </c>
      <c r="AL29" s="19">
        <f>IF(Result!G10&gt;Result!H10,1,0)</f>
        <v>0</v>
      </c>
      <c r="AM29" s="19">
        <f>IF(Result!G10=Result!H10,1,0)</f>
        <v>1</v>
      </c>
      <c r="AN29" s="18">
        <v>0</v>
      </c>
      <c r="AO29" s="18">
        <v>0</v>
      </c>
      <c r="AP29" s="19">
        <f>IF(Result!K10&gt;Result!L10,1,0)</f>
        <v>0</v>
      </c>
      <c r="AQ29" s="19">
        <f>IF(Result!K10=Result!L10,1,0)</f>
        <v>1</v>
      </c>
      <c r="AR29" s="19">
        <f>IF(Result!M10&gt;Result!N10,1,0)</f>
        <v>0</v>
      </c>
      <c r="AS29" s="19">
        <f>IF(Result!M10=Result!N10,1,0)</f>
        <v>1</v>
      </c>
      <c r="AT29" s="19">
        <f>IF(Result!O10&gt;Result!P10,1,0)</f>
        <v>0</v>
      </c>
      <c r="AU29" s="19">
        <f>IF(Result!O10=Result!P10,1,0)</f>
        <v>1</v>
      </c>
      <c r="AV29" s="19">
        <f>IF(Result!Q10&gt;Result!R10,1,0)</f>
        <v>0</v>
      </c>
      <c r="AW29" s="19">
        <f>IF(Result!Q10=Result!R10,1,0)</f>
        <v>1</v>
      </c>
      <c r="AX29" s="19">
        <f>IF(Result!S10&gt;Result!T10,1,0)</f>
        <v>0</v>
      </c>
      <c r="AY29" s="19">
        <f>IF(Result!S10=Result!T10,1,0)</f>
        <v>1</v>
      </c>
      <c r="AZ29" s="19">
        <f>IF(Result!U10&gt;Result!V10,1,0)</f>
        <v>0</v>
      </c>
      <c r="BA29" s="19">
        <f>IF(Result!U10=Result!V10,1,0)</f>
        <v>1</v>
      </c>
      <c r="BB29" s="19">
        <f>IF(Result!W10&gt;Result!X10,1,0)</f>
        <v>0</v>
      </c>
      <c r="BC29" s="19">
        <f>IF(Result!W10=Result!X10,1,0)</f>
        <v>1</v>
      </c>
      <c r="BD29" s="19">
        <f>IF(Result!Y10&gt;Result!Z10,1,0)</f>
        <v>0</v>
      </c>
      <c r="BE29" s="19">
        <f>IF(Result!Y10=Result!Z10,1,0)</f>
        <v>1</v>
      </c>
      <c r="BF29" s="19">
        <f>IF(Result!AA10&gt;Result!AB10,1,0)</f>
        <v>0</v>
      </c>
      <c r="BG29" s="19">
        <f>IF(Result!AA10=Result!AB10,1,0)</f>
        <v>1</v>
      </c>
      <c r="BH29" s="19">
        <f>IF(Result!AC10&gt;Result!AD10,1,0)</f>
        <v>0</v>
      </c>
      <c r="BI29" s="19">
        <f>IF(Result!AC10=Result!AD10,1,0)</f>
        <v>1</v>
      </c>
      <c r="BJ29" s="5">
        <f t="shared" si="15"/>
        <v>0</v>
      </c>
      <c r="BK29" s="14">
        <f t="shared" si="16"/>
        <v>13</v>
      </c>
    </row>
    <row r="30" spans="1:63" ht="16.5">
      <c r="A30" s="7"/>
      <c r="B30" s="1" t="s">
        <v>10</v>
      </c>
      <c r="C30" s="21">
        <f t="shared" si="9"/>
        <v>0</v>
      </c>
      <c r="D30" s="21">
        <f>O60</f>
        <v>2</v>
      </c>
      <c r="E30" s="24">
        <f t="shared" si="10"/>
        <v>12</v>
      </c>
      <c r="F30" s="23">
        <f>P60</f>
        <v>10</v>
      </c>
      <c r="G30" s="20">
        <f t="shared" si="11"/>
        <v>2</v>
      </c>
      <c r="H30" s="21">
        <f>P42</f>
        <v>3</v>
      </c>
      <c r="I30" s="22">
        <f t="shared" si="12"/>
        <v>3</v>
      </c>
      <c r="J30" s="22">
        <f>O42</f>
        <v>3</v>
      </c>
      <c r="K30" s="43">
        <f>O76</f>
        <v>0</v>
      </c>
      <c r="L30" s="43">
        <f t="shared" si="13"/>
        <v>1</v>
      </c>
      <c r="M30" s="43">
        <f>P76</f>
        <v>5</v>
      </c>
      <c r="N30" s="44">
        <f t="shared" si="14"/>
        <v>8</v>
      </c>
      <c r="AE30" s="5">
        <f>SUM(Result!C11,Result!E11,Result!G11,Result!I11,Result!K11,Result!M11,Result!O11,Result!Q11,Result!S11,Result!U11,Result!W11,Result!Y11,Result!AA11,Result!AC11)</f>
        <v>6</v>
      </c>
      <c r="AF30" s="6">
        <f>SUM(Result!D11,Result!F11,Result!H11,Result!J11,Result!L11,Result!N11,Result!P11,Result!R11,Result!T11,Result!V11,Result!X11,Result!Z11,Result!AB11,Result!AD11)</f>
        <v>3</v>
      </c>
      <c r="AH30" s="19">
        <f>IF(Result!C11&gt;Result!D11,1,0)</f>
        <v>0</v>
      </c>
      <c r="AI30" s="19">
        <f>IF(Result!C11=Result!D11,1,0)</f>
        <v>1</v>
      </c>
      <c r="AJ30" s="19">
        <f>IF(Result!E11&gt;Result!F11,1,0)</f>
        <v>0</v>
      </c>
      <c r="AK30" s="19">
        <f>IF(Result!E11=Result!F11,1,0)</f>
        <v>1</v>
      </c>
      <c r="AL30" s="19">
        <f>IF(Result!G11&gt;Result!H11,1,0)</f>
        <v>1</v>
      </c>
      <c r="AM30" s="19">
        <f>IF(Result!G11=Result!H11,1,0)</f>
        <v>0</v>
      </c>
      <c r="AN30" s="19">
        <f>IF(Result!I11&gt;Result!J11,1,0)</f>
        <v>0</v>
      </c>
      <c r="AO30" s="19">
        <f>IF(Result!I11=Result!J11,1,0)</f>
        <v>0</v>
      </c>
      <c r="AP30" s="18">
        <v>0</v>
      </c>
      <c r="AQ30" s="18">
        <v>0</v>
      </c>
      <c r="AR30" s="19">
        <f>IF(Result!M11&gt;Result!N11,1,0)</f>
        <v>0</v>
      </c>
      <c r="AS30" s="19">
        <f>IF(Result!M11=Result!N11,1,0)</f>
        <v>1</v>
      </c>
      <c r="AT30" s="19">
        <f>IF(Result!O11&gt;Result!P11,1,0)</f>
        <v>0</v>
      </c>
      <c r="AU30" s="19">
        <f>IF(Result!O11=Result!P11,1,0)</f>
        <v>1</v>
      </c>
      <c r="AV30" s="19">
        <f>IF(Result!Q11&gt;Result!R11,1,0)</f>
        <v>0</v>
      </c>
      <c r="AW30" s="19">
        <f>IF(Result!Q11=Result!R11,1,0)</f>
        <v>1</v>
      </c>
      <c r="AX30" s="19">
        <f>IF(Result!S11&gt;Result!T11,1,0)</f>
        <v>0</v>
      </c>
      <c r="AY30" s="19">
        <f>IF(Result!S11=Result!T11,1,0)</f>
        <v>1</v>
      </c>
      <c r="AZ30" s="19">
        <f>IF(Result!U11&gt;Result!V11,1,0)</f>
        <v>0</v>
      </c>
      <c r="BA30" s="19">
        <f>IF(Result!U11=Result!V11,1,0)</f>
        <v>1</v>
      </c>
      <c r="BB30" s="19">
        <f>IF(Result!W11&gt;Result!X11,1,0)</f>
        <v>1</v>
      </c>
      <c r="BC30" s="19">
        <f>IF(Result!W11=Result!X11,1,0)</f>
        <v>0</v>
      </c>
      <c r="BD30" s="19">
        <f>IF(Result!Y11&gt;Result!Z11,1,0)</f>
        <v>0</v>
      </c>
      <c r="BE30" s="19">
        <f>IF(Result!Y11=Result!Z11,1,0)</f>
        <v>1</v>
      </c>
      <c r="BF30" s="19">
        <f>IF(Result!AA11&gt;Result!AB11,1,0)</f>
        <v>0</v>
      </c>
      <c r="BG30" s="19">
        <f>IF(Result!AA11=Result!AB11,1,0)</f>
        <v>1</v>
      </c>
      <c r="BH30" s="19">
        <f>IF(Result!AC11&gt;Result!AD11,1,0)</f>
        <v>0</v>
      </c>
      <c r="BI30" s="19">
        <f>IF(Result!AC11=Result!AD11,1,0)</f>
        <v>1</v>
      </c>
      <c r="BJ30" s="5">
        <f t="shared" si="15"/>
        <v>2</v>
      </c>
      <c r="BK30" s="14">
        <f t="shared" si="16"/>
        <v>10</v>
      </c>
    </row>
    <row r="31" spans="1:63" ht="16.5">
      <c r="A31" s="7"/>
      <c r="B31" s="1" t="s">
        <v>12</v>
      </c>
      <c r="C31" s="21">
        <f t="shared" si="9"/>
        <v>0</v>
      </c>
      <c r="D31" s="21">
        <f>Q60</f>
        <v>1</v>
      </c>
      <c r="E31" s="24">
        <f t="shared" si="10"/>
        <v>10</v>
      </c>
      <c r="F31" s="23">
        <f>R60</f>
        <v>9</v>
      </c>
      <c r="G31" s="20">
        <f t="shared" si="11"/>
        <v>2</v>
      </c>
      <c r="H31" s="21">
        <f>R42</f>
        <v>3</v>
      </c>
      <c r="I31" s="22">
        <f t="shared" si="12"/>
        <v>10</v>
      </c>
      <c r="J31" s="22">
        <f>Q42</f>
        <v>12</v>
      </c>
      <c r="K31" s="43">
        <f>Q76</f>
        <v>0</v>
      </c>
      <c r="L31" s="43">
        <f t="shared" si="13"/>
        <v>1</v>
      </c>
      <c r="M31" s="43">
        <f>R76</f>
        <v>6</v>
      </c>
      <c r="N31" s="44">
        <f t="shared" si="14"/>
        <v>6</v>
      </c>
      <c r="AE31" s="5">
        <f>SUM(Result!C12,Result!E12,Result!G12,Result!I12,Result!K12,Result!M12,Result!O12,Result!Q12,Result!S12,Result!U12,Result!W12,Result!Y12,Result!AA12,Result!AC12)</f>
        <v>2</v>
      </c>
      <c r="AF31" s="6">
        <f>SUM(Result!D12,Result!F12,Result!H12,Result!J12,Result!L12,Result!N12,Result!P12,Result!R12,Result!T12,Result!V12,Result!X12,Result!Z12,Result!AB12,Result!AD12)</f>
        <v>6</v>
      </c>
      <c r="AH31" s="19">
        <f>IF(Result!C12&gt;Result!D12,1,0)</f>
        <v>0</v>
      </c>
      <c r="AI31" s="19">
        <f>IF(Result!C12=Result!D12,1,0)</f>
        <v>0</v>
      </c>
      <c r="AJ31" s="19">
        <f>IF(Result!E12&gt;Result!F12,1,0)</f>
        <v>0</v>
      </c>
      <c r="AK31" s="19">
        <f>IF(Result!E12=Result!F12,1,0)</f>
        <v>1</v>
      </c>
      <c r="AL31" s="19">
        <f>IF(Result!G12&gt;Result!H12,1,0)</f>
        <v>0</v>
      </c>
      <c r="AM31" s="19">
        <f>IF(Result!G12=Result!H12,1,0)</f>
        <v>1</v>
      </c>
      <c r="AN31" s="19">
        <f>IF(Result!I12&gt;Result!J12,1,0)</f>
        <v>0</v>
      </c>
      <c r="AO31" s="19">
        <f>IF(Result!I12=Result!J12,1,0)</f>
        <v>0</v>
      </c>
      <c r="AP31" s="19">
        <f>IF(Result!K12&gt;Result!L12,1,0)</f>
        <v>0</v>
      </c>
      <c r="AQ31" s="19">
        <f>IF(Result!K12=Result!L12,1,0)</f>
        <v>1</v>
      </c>
      <c r="AR31" s="18">
        <v>0</v>
      </c>
      <c r="AS31" s="18">
        <v>0</v>
      </c>
      <c r="AT31" s="19">
        <f>IF(Result!O12&gt;Result!P12,1,0)</f>
        <v>0</v>
      </c>
      <c r="AU31" s="19">
        <f>IF(Result!O12=Result!P12,1,0)</f>
        <v>1</v>
      </c>
      <c r="AV31" s="19">
        <f>IF(Result!Q12&gt;Result!R12,1,0)</f>
        <v>0</v>
      </c>
      <c r="AW31" s="19">
        <f>IF(Result!Q12=Result!R12,1,0)</f>
        <v>1</v>
      </c>
      <c r="AX31" s="19">
        <f>IF(Result!S12&gt;Result!T12,1,0)</f>
        <v>0</v>
      </c>
      <c r="AY31" s="19">
        <f>IF(Result!S12=Result!T12,1,0)</f>
        <v>1</v>
      </c>
      <c r="AZ31" s="19">
        <f>IF(Result!U12&gt;Result!V12,1,0)</f>
        <v>0</v>
      </c>
      <c r="BA31" s="19">
        <f>IF(Result!U12=Result!V12,1,0)</f>
        <v>1</v>
      </c>
      <c r="BB31" s="19">
        <f>IF(Result!W12&gt;Result!X12,1,0)</f>
        <v>0</v>
      </c>
      <c r="BC31" s="19">
        <f>IF(Result!W12=Result!X12,1,0)</f>
        <v>1</v>
      </c>
      <c r="BD31" s="19">
        <f>IF(Result!Y12&gt;Result!Z12,1,0)</f>
        <v>0</v>
      </c>
      <c r="BE31" s="19">
        <f>IF(Result!Y12=Result!Z12,1,0)</f>
        <v>1</v>
      </c>
      <c r="BF31" s="19">
        <f>IF(Result!AA12&gt;Result!AB12,1,0)</f>
        <v>0</v>
      </c>
      <c r="BG31" s="19">
        <f>IF(Result!AA12=Result!AB12,1,0)</f>
        <v>1</v>
      </c>
      <c r="BH31" s="19">
        <f>IF(Result!AC12&gt;Result!AD12,1,0)</f>
        <v>0</v>
      </c>
      <c r="BI31" s="19">
        <f>IF(Result!AC12=Result!AD12,1,0)</f>
        <v>1</v>
      </c>
      <c r="BJ31" s="5">
        <f t="shared" si="15"/>
        <v>0</v>
      </c>
      <c r="BK31" s="14">
        <f t="shared" si="16"/>
        <v>11</v>
      </c>
    </row>
    <row r="32" spans="1:63" ht="15.75">
      <c r="A32" s="7"/>
      <c r="B32" s="4">
        <v>99</v>
      </c>
      <c r="C32" s="21">
        <f t="shared" si="9"/>
        <v>2</v>
      </c>
      <c r="D32" s="21">
        <f>S60</f>
        <v>0</v>
      </c>
      <c r="E32" s="24">
        <f t="shared" si="10"/>
        <v>9</v>
      </c>
      <c r="F32" s="23">
        <f>T60</f>
        <v>12</v>
      </c>
      <c r="G32" s="20">
        <f t="shared" si="11"/>
        <v>4</v>
      </c>
      <c r="H32" s="21">
        <f>T42</f>
        <v>2</v>
      </c>
      <c r="I32" s="22">
        <f t="shared" si="12"/>
        <v>6</v>
      </c>
      <c r="J32" s="22">
        <f>S42</f>
        <v>6</v>
      </c>
      <c r="K32" s="43">
        <f>S76</f>
        <v>1</v>
      </c>
      <c r="L32" s="43">
        <f t="shared" si="13"/>
        <v>0</v>
      </c>
      <c r="M32" s="43">
        <f>T76</f>
        <v>7</v>
      </c>
      <c r="N32" s="44">
        <f t="shared" si="14"/>
        <v>6</v>
      </c>
      <c r="AE32" s="5">
        <f>SUM(Result!C13,Result!E13,Result!G13,Result!I13,Result!K13,Result!M13,Result!O13,Result!Q13,Result!S13,Result!U13,Result!W13,Result!Y13,Result!AA13,Result!AC13)</f>
        <v>2</v>
      </c>
      <c r="AF32" s="6">
        <f>SUM(Result!D13,Result!F13,Result!H13,Result!J13,Result!L13,Result!N13,Result!P13,Result!R13,Result!T13,Result!V13,Result!X13,Result!Z13,Result!AB13,Result!AD13)</f>
        <v>3</v>
      </c>
      <c r="AH32" s="19">
        <f>IF(Result!C13&gt;Result!D13,1,0)</f>
        <v>0</v>
      </c>
      <c r="AI32" s="19">
        <f>IF(Result!C13=Result!D13,1,0)</f>
        <v>1</v>
      </c>
      <c r="AJ32" s="19">
        <f>IF(Result!E13&gt;Result!F13,1,0)</f>
        <v>0</v>
      </c>
      <c r="AK32" s="19">
        <f>IF(Result!E13=Result!F13,1,0)</f>
        <v>1</v>
      </c>
      <c r="AL32" s="19">
        <f>IF(Result!G13&gt;Result!H13,1,0)</f>
        <v>0</v>
      </c>
      <c r="AM32" s="19">
        <f>IF(Result!G13=Result!H13,1,0)</f>
        <v>1</v>
      </c>
      <c r="AN32" s="19">
        <f>IF(Result!I13&gt;Result!J13,1,0)</f>
        <v>0</v>
      </c>
      <c r="AO32" s="19">
        <f>IF(Result!I13=Result!J13,1,0)</f>
        <v>1</v>
      </c>
      <c r="AP32" s="19">
        <f>IF(Result!K13&gt;Result!L13,1,0)</f>
        <v>0</v>
      </c>
      <c r="AQ32" s="19">
        <f>IF(Result!K13=Result!L13,1,0)</f>
        <v>1</v>
      </c>
      <c r="AR32" s="19">
        <f>IF(Result!M13&gt;Result!N13,1,0)</f>
        <v>0</v>
      </c>
      <c r="AS32" s="19">
        <f>IF(Result!M13=Result!N13,1,0)</f>
        <v>0</v>
      </c>
      <c r="AT32" s="18">
        <v>0</v>
      </c>
      <c r="AU32" s="18">
        <v>0</v>
      </c>
      <c r="AV32" s="19">
        <f>IF(Result!Q13&gt;Result!R13,1,0)</f>
        <v>0</v>
      </c>
      <c r="AW32" s="19">
        <f>IF(Result!Q13=Result!R13,1,0)</f>
        <v>1</v>
      </c>
      <c r="AX32" s="19">
        <f>IF(Result!S13&gt;Result!T13,1,0)</f>
        <v>0</v>
      </c>
      <c r="AY32" s="19">
        <f>IF(Result!S13=Result!T13,1,0)</f>
        <v>1</v>
      </c>
      <c r="AZ32" s="19">
        <f>IF(Result!U13&gt;Result!V13,1,0)</f>
        <v>0</v>
      </c>
      <c r="BA32" s="19">
        <f>IF(Result!U13=Result!V13,1,0)</f>
        <v>1</v>
      </c>
      <c r="BB32" s="19">
        <f>IF(Result!W13&gt;Result!X13,1,0)</f>
        <v>0</v>
      </c>
      <c r="BC32" s="19">
        <f>IF(Result!W13=Result!X13,1,0)</f>
        <v>1</v>
      </c>
      <c r="BD32" s="19">
        <f>IF(Result!Y13&gt;Result!Z13,1,0)</f>
        <v>0</v>
      </c>
      <c r="BE32" s="19">
        <f>IF(Result!Y13=Result!Z13,1,0)</f>
        <v>1</v>
      </c>
      <c r="BF32" s="19">
        <f>IF(Result!AA13&gt;Result!AB13,1,0)</f>
        <v>0</v>
      </c>
      <c r="BG32" s="19">
        <f>IF(Result!AA13=Result!AB13,1,0)</f>
        <v>1</v>
      </c>
      <c r="BH32" s="19">
        <f>IF(Result!AC13&gt;Result!AD13,1,0)</f>
        <v>0</v>
      </c>
      <c r="BI32" s="19">
        <f>IF(Result!AC13=Result!AD13,1,0)</f>
        <v>1</v>
      </c>
      <c r="BJ32" s="5">
        <f t="shared" si="15"/>
        <v>0</v>
      </c>
      <c r="BK32" s="14">
        <f t="shared" si="16"/>
        <v>12</v>
      </c>
    </row>
    <row r="33" spans="1:63" ht="15.75">
      <c r="A33" s="7"/>
      <c r="B33" s="4" t="s">
        <v>25</v>
      </c>
      <c r="C33" s="21">
        <f t="shared" si="9"/>
        <v>1</v>
      </c>
      <c r="D33" s="21">
        <f>U60</f>
        <v>0</v>
      </c>
      <c r="E33" s="24">
        <f t="shared" si="10"/>
        <v>7</v>
      </c>
      <c r="F33" s="23">
        <f>V60</f>
        <v>11</v>
      </c>
      <c r="G33" s="20">
        <f t="shared" si="11"/>
        <v>8</v>
      </c>
      <c r="H33" s="21">
        <f>V42</f>
        <v>0</v>
      </c>
      <c r="I33" s="22">
        <f t="shared" si="12"/>
        <v>22</v>
      </c>
      <c r="J33" s="22">
        <f>U42</f>
        <v>5</v>
      </c>
      <c r="K33" s="43">
        <f>U76</f>
        <v>1</v>
      </c>
      <c r="L33" s="43">
        <f t="shared" si="13"/>
        <v>0</v>
      </c>
      <c r="M33" s="43">
        <f>V76</f>
        <v>7</v>
      </c>
      <c r="N33" s="44">
        <f t="shared" si="14"/>
        <v>2</v>
      </c>
      <c r="AE33" s="5">
        <f>SUM(Result!C14,Result!E14,Result!G14,Result!I14,Result!K14,Result!M14,Result!O14,Result!Q14,Result!S14,Result!U14,Result!W14,Result!Y14,Result!AA14,Result!AC14)</f>
        <v>2</v>
      </c>
      <c r="AF33" s="6">
        <f>SUM(Result!D14,Result!F14,Result!H14,Result!J14,Result!L14,Result!N14,Result!P14,Result!R14,Result!T14,Result!V14,Result!X14,Result!Z14,Result!AB14,Result!AD14)</f>
        <v>10</v>
      </c>
      <c r="AH33" s="19">
        <f>IF(Result!C14&gt;Result!D14,1,0)</f>
        <v>0</v>
      </c>
      <c r="AI33" s="19">
        <f>IF(Result!C14=Result!D14,1,0)</f>
        <v>1</v>
      </c>
      <c r="AJ33" s="19">
        <f>IF(Result!E14&gt;Result!F14,1,0)</f>
        <v>0</v>
      </c>
      <c r="AK33" s="19">
        <f>IF(Result!E14=Result!F14,1,0)</f>
        <v>1</v>
      </c>
      <c r="AL33" s="19">
        <f>IF(Result!G14&gt;Result!H14,1,0)</f>
        <v>0</v>
      </c>
      <c r="AM33" s="19">
        <f>IF(Result!G14=Result!H14,1,0)</f>
        <v>0</v>
      </c>
      <c r="AN33" s="19">
        <f>IF(Result!I14&gt;Result!J14,1,0)</f>
        <v>0</v>
      </c>
      <c r="AO33" s="19">
        <f>IF(Result!I14=Result!J14,1,0)</f>
        <v>1</v>
      </c>
      <c r="AP33" s="19">
        <f>IF(Result!K14&gt;Result!L14,1,0)</f>
        <v>0</v>
      </c>
      <c r="AQ33" s="19">
        <f>IF(Result!K14=Result!L14,1,0)</f>
        <v>0</v>
      </c>
      <c r="AR33" s="19">
        <f>IF(Result!M14&gt;Result!N14,1,0)</f>
        <v>0</v>
      </c>
      <c r="AS33" s="19">
        <f>IF(Result!M14=Result!N14,1,0)</f>
        <v>0</v>
      </c>
      <c r="AT33" s="19">
        <f>IF(Result!O14&gt;Result!P14,1,0)</f>
        <v>0</v>
      </c>
      <c r="AU33" s="19">
        <f>IF(Result!O14=Result!P14,1,0)</f>
        <v>1</v>
      </c>
      <c r="AV33" s="18">
        <v>0</v>
      </c>
      <c r="AW33" s="18">
        <v>0</v>
      </c>
      <c r="AX33" s="19">
        <f>IF(Result!S14&gt;Result!T14,1,0)</f>
        <v>0</v>
      </c>
      <c r="AY33" s="19">
        <f>IF(Result!S14=Result!T14,1,0)</f>
        <v>1</v>
      </c>
      <c r="AZ33" s="19">
        <f>IF(Result!U14&gt;Result!V14,1,0)</f>
        <v>0</v>
      </c>
      <c r="BA33" s="19">
        <f>IF(Result!U14=Result!V14,1,0)</f>
        <v>1</v>
      </c>
      <c r="BB33" s="19">
        <f>IF(Result!W14&gt;Result!X14,1,0)</f>
        <v>0</v>
      </c>
      <c r="BC33" s="19">
        <f>IF(Result!W14=Result!X14,1,0)</f>
        <v>1</v>
      </c>
      <c r="BD33" s="19">
        <f>IF(Result!Y14&gt;Result!Z14,1,0)</f>
        <v>0</v>
      </c>
      <c r="BE33" s="19">
        <f>IF(Result!Y14=Result!Z14,1,0)</f>
        <v>1</v>
      </c>
      <c r="BF33" s="19">
        <f>IF(Result!AA14&gt;Result!AB14,1,0)</f>
        <v>0</v>
      </c>
      <c r="BG33" s="19">
        <f>IF(Result!AA14=Result!AB14,1,0)</f>
        <v>1</v>
      </c>
      <c r="BH33" s="19">
        <f>IF(Result!AC14&gt;Result!AD14,1,0)</f>
        <v>0</v>
      </c>
      <c r="BI33" s="19">
        <f>IF(Result!AC14=Result!AD14,1,0)</f>
        <v>1</v>
      </c>
      <c r="BJ33" s="5">
        <f t="shared" si="15"/>
        <v>0</v>
      </c>
      <c r="BK33" s="14">
        <f t="shared" si="16"/>
        <v>10</v>
      </c>
    </row>
    <row r="34" spans="1:63" ht="16.5">
      <c r="A34" s="7"/>
      <c r="B34" s="1" t="s">
        <v>13</v>
      </c>
      <c r="C34" s="21">
        <f t="shared" si="9"/>
        <v>2</v>
      </c>
      <c r="D34" s="21">
        <f>W60</f>
        <v>1</v>
      </c>
      <c r="E34" s="24">
        <f t="shared" si="10"/>
        <v>9</v>
      </c>
      <c r="F34" s="23">
        <f>X60</f>
        <v>9</v>
      </c>
      <c r="G34" s="20">
        <f t="shared" si="11"/>
        <v>8</v>
      </c>
      <c r="H34" s="21">
        <f>X42</f>
        <v>4</v>
      </c>
      <c r="I34" s="22">
        <f t="shared" si="12"/>
        <v>10</v>
      </c>
      <c r="J34" s="22">
        <f>W42</f>
        <v>12</v>
      </c>
      <c r="K34" s="43">
        <f>W76</f>
        <v>2</v>
      </c>
      <c r="L34" s="43">
        <f t="shared" si="13"/>
        <v>0</v>
      </c>
      <c r="M34" s="43">
        <f>X76</f>
        <v>4</v>
      </c>
      <c r="N34" s="44">
        <f t="shared" si="14"/>
        <v>5</v>
      </c>
      <c r="AE34" s="5">
        <f>SUM(Result!C15,Result!E15,Result!G15,Result!I15,Result!K15,Result!M15,Result!O15,Result!Q15,Result!S15,Result!U15,Result!W15,Result!Y15,Result!AA15,Result!AC15)</f>
        <v>4</v>
      </c>
      <c r="AF34" s="6">
        <f>SUM(Result!D15,Result!F15,Result!H15,Result!J15,Result!L15,Result!N15,Result!P15,Result!R15,Result!T15,Result!V15,Result!X15,Result!Z15,Result!AB15,Result!AD15)</f>
        <v>6</v>
      </c>
      <c r="AH34" s="19">
        <f>IF(Result!C15&gt;Result!D15,1,0)</f>
        <v>0</v>
      </c>
      <c r="AI34" s="19">
        <f>IF(Result!C15=Result!D15,1,0)</f>
        <v>1</v>
      </c>
      <c r="AJ34" s="19">
        <f>IF(Result!E15&gt;Result!F15,1,0)</f>
        <v>0</v>
      </c>
      <c r="AK34" s="19">
        <f>IF(Result!E15=Result!F15,1,0)</f>
        <v>0</v>
      </c>
      <c r="AL34" s="19">
        <f>IF(Result!G15&gt;Result!H15,1,0)</f>
        <v>0</v>
      </c>
      <c r="AM34" s="19">
        <f>IF(Result!G15=Result!H15,1,0)</f>
        <v>1</v>
      </c>
      <c r="AN34" s="19">
        <f>IF(Result!I15&gt;Result!J15,1,0)</f>
        <v>0</v>
      </c>
      <c r="AO34" s="19">
        <f>IF(Result!I15=Result!J15,1,0)</f>
        <v>1</v>
      </c>
      <c r="AP34" s="19">
        <f>IF(Result!K15&gt;Result!L15,1,0)</f>
        <v>0</v>
      </c>
      <c r="AQ34" s="19">
        <f>IF(Result!K15=Result!L15,1,0)</f>
        <v>1</v>
      </c>
      <c r="AR34" s="19">
        <f>IF(Result!M15&gt;Result!N15,1,0)</f>
        <v>0</v>
      </c>
      <c r="AS34" s="19">
        <f>IF(Result!M15=Result!N15,1,0)</f>
        <v>1</v>
      </c>
      <c r="AT34" s="19">
        <f>IF(Result!O15&gt;Result!P15,1,0)</f>
        <v>0</v>
      </c>
      <c r="AU34" s="19">
        <f>IF(Result!O15=Result!P15,1,0)</f>
        <v>1</v>
      </c>
      <c r="AV34" s="19">
        <f>IF(Result!Q15&gt;Result!R15,1,0)</f>
        <v>0</v>
      </c>
      <c r="AW34" s="19">
        <f>IF(Result!Q15=Result!R15,1,0)</f>
        <v>0</v>
      </c>
      <c r="AX34" s="18">
        <v>0</v>
      </c>
      <c r="AY34" s="18">
        <v>0</v>
      </c>
      <c r="AZ34" s="19">
        <f>IF(Result!U15&gt;Result!V15,1,0)</f>
        <v>1</v>
      </c>
      <c r="BA34" s="19">
        <f>IF(Result!U15=Result!V15,1,0)</f>
        <v>0</v>
      </c>
      <c r="BB34" s="19">
        <f>IF(Result!W15&gt;Result!X15,1,0)</f>
        <v>1</v>
      </c>
      <c r="BC34" s="19">
        <f>IF(Result!W15=Result!X15,1,0)</f>
        <v>0</v>
      </c>
      <c r="BD34" s="19">
        <f>IF(Result!Y15&gt;Result!Z15,1,0)</f>
        <v>0</v>
      </c>
      <c r="BE34" s="19">
        <f>IF(Result!Y15=Result!Z15,1,0)</f>
        <v>1</v>
      </c>
      <c r="BF34" s="19">
        <f>IF(Result!AA15&gt;Result!AB15,1,0)</f>
        <v>0</v>
      </c>
      <c r="BG34" s="19">
        <f>IF(Result!AA15=Result!AB15,1,0)</f>
        <v>1</v>
      </c>
      <c r="BH34" s="19">
        <f>IF(Result!AC15&gt;Result!AD15,1,0)</f>
        <v>0</v>
      </c>
      <c r="BI34" s="19">
        <f>IF(Result!AC15=Result!AD15,1,0)</f>
        <v>1</v>
      </c>
      <c r="BJ34" s="5">
        <f t="shared" si="15"/>
        <v>2</v>
      </c>
      <c r="BK34" s="14">
        <f t="shared" si="16"/>
        <v>9</v>
      </c>
    </row>
    <row r="35" spans="1:63" ht="16.5">
      <c r="A35" s="7"/>
      <c r="B35" s="1" t="s">
        <v>11</v>
      </c>
      <c r="C35" s="21">
        <f t="shared" si="9"/>
        <v>0</v>
      </c>
      <c r="D35" s="21">
        <f>Y60</f>
        <v>0</v>
      </c>
      <c r="E35" s="24">
        <f t="shared" si="10"/>
        <v>13</v>
      </c>
      <c r="F35" s="23">
        <f>Z60</f>
        <v>13</v>
      </c>
      <c r="G35" s="20">
        <f t="shared" si="11"/>
        <v>0</v>
      </c>
      <c r="H35" s="21">
        <f>Z42</f>
        <v>0</v>
      </c>
      <c r="I35" s="22">
        <f t="shared" si="12"/>
        <v>0</v>
      </c>
      <c r="J35" s="22">
        <f>Y42</f>
        <v>0</v>
      </c>
      <c r="K35" s="43">
        <f>Y76</f>
        <v>0</v>
      </c>
      <c r="L35" s="43">
        <f t="shared" si="13"/>
        <v>0</v>
      </c>
      <c r="M35" s="43">
        <f>Z76</f>
        <v>0</v>
      </c>
      <c r="N35" s="44">
        <f t="shared" si="14"/>
        <v>0</v>
      </c>
      <c r="AE35" s="5">
        <f>SUM(Result!C16,Result!E16,Result!G16,Result!I16,Result!K16,Result!M16,Result!O16,Result!Q16,Result!S16,Result!U16,Result!W16,Result!Y16,Result!AA16,Result!AC16)</f>
        <v>8</v>
      </c>
      <c r="AF35" s="6">
        <f>SUM(Result!D16,Result!F16,Result!H16,Result!J16,Result!L16,Result!N16,Result!P16,Result!R16,Result!T16,Result!V16,Result!X16,Result!Z16,Result!AB16,Result!AD16)</f>
        <v>22</v>
      </c>
      <c r="AH35" s="19">
        <f>IF(Result!C16&gt;Result!D16,1,0)</f>
        <v>0</v>
      </c>
      <c r="AI35" s="19">
        <f>IF(Result!C16=Result!D16,1,0)</f>
        <v>0</v>
      </c>
      <c r="AJ35" s="19">
        <f>IF(Result!E16&gt;Result!F16,1,0)</f>
        <v>0</v>
      </c>
      <c r="AK35" s="19">
        <f>IF(Result!E16=Result!F16,1,0)</f>
        <v>1</v>
      </c>
      <c r="AL35" s="19">
        <f>IF(Result!G16&gt;Result!H16,1,0)</f>
        <v>0</v>
      </c>
      <c r="AM35" s="19">
        <f>IF(Result!G16=Result!H16,1,0)</f>
        <v>0</v>
      </c>
      <c r="AN35" s="19">
        <f>IF(Result!I16&gt;Result!J16,1,0)</f>
        <v>0</v>
      </c>
      <c r="AO35" s="19">
        <f>IF(Result!I16=Result!J16,1,0)</f>
        <v>0</v>
      </c>
      <c r="AP35" s="19">
        <f>IF(Result!K16&gt;Result!L16,1,0)</f>
        <v>0</v>
      </c>
      <c r="AQ35" s="19">
        <f>IF(Result!K16=Result!L16,1,0)</f>
        <v>1</v>
      </c>
      <c r="AR35" s="19">
        <f>IF(Result!M16&gt;Result!N16,1,0)</f>
        <v>0</v>
      </c>
      <c r="AS35" s="19">
        <f>IF(Result!M16=Result!N16,1,0)</f>
        <v>1</v>
      </c>
      <c r="AT35" s="19">
        <f>IF(Result!O16&gt;Result!P16,1,0)</f>
        <v>0</v>
      </c>
      <c r="AU35" s="19">
        <f>IF(Result!O16=Result!P16,1,0)</f>
        <v>0</v>
      </c>
      <c r="AV35" s="19">
        <f>IF(Result!Q16&gt;Result!R16,1,0)</f>
        <v>1</v>
      </c>
      <c r="AW35" s="19">
        <f>IF(Result!Q16=Result!R16,1,0)</f>
        <v>0</v>
      </c>
      <c r="AX35" s="19">
        <f>IF(Result!S16&gt;Result!T16,1,0)</f>
        <v>0</v>
      </c>
      <c r="AY35" s="19">
        <f>IF(Result!S16=Result!T16,1,0)</f>
        <v>1</v>
      </c>
      <c r="AZ35" s="18">
        <v>0</v>
      </c>
      <c r="BA35" s="18">
        <v>0</v>
      </c>
      <c r="BB35" s="19">
        <f>IF(Result!W16&gt;Result!X16,1,0)</f>
        <v>0</v>
      </c>
      <c r="BC35" s="19">
        <f>IF(Result!W16=Result!X16,1,0)</f>
        <v>0</v>
      </c>
      <c r="BD35" s="19">
        <f>IF(Result!Y16&gt;Result!Z16,1,0)</f>
        <v>0</v>
      </c>
      <c r="BE35" s="19">
        <f>IF(Result!Y16=Result!Z16,1,0)</f>
        <v>1</v>
      </c>
      <c r="BF35" s="19">
        <f>IF(Result!AA16&gt;Result!AB16,1,0)</f>
        <v>0</v>
      </c>
      <c r="BG35" s="19">
        <f>IF(Result!AA16=Result!AB16,1,0)</f>
        <v>1</v>
      </c>
      <c r="BH35" s="19">
        <f>IF(Result!AC16&gt;Result!AD16,1,0)</f>
        <v>0</v>
      </c>
      <c r="BI35" s="19">
        <f>IF(Result!AC16=Result!AD16,1,0)</f>
        <v>1</v>
      </c>
      <c r="BJ35" s="5">
        <f t="shared" si="15"/>
        <v>1</v>
      </c>
      <c r="BK35" s="14">
        <f t="shared" si="16"/>
        <v>7</v>
      </c>
    </row>
    <row r="36" spans="1:63" ht="15.75">
      <c r="A36" s="7"/>
      <c r="B36" s="4" t="s">
        <v>17</v>
      </c>
      <c r="C36" s="21">
        <f>BJ40</f>
        <v>0</v>
      </c>
      <c r="D36" s="21">
        <f>AA60</f>
        <v>0</v>
      </c>
      <c r="E36" s="24">
        <f>BK40</f>
        <v>13</v>
      </c>
      <c r="F36" s="23">
        <f>AB60</f>
        <v>13</v>
      </c>
      <c r="G36" s="20">
        <f>AE40</f>
        <v>0</v>
      </c>
      <c r="H36" s="21">
        <f>AB42</f>
        <v>0</v>
      </c>
      <c r="I36" s="22">
        <f>AF40</f>
        <v>0</v>
      </c>
      <c r="J36" s="22">
        <f>AA42</f>
        <v>0</v>
      </c>
      <c r="K36" s="43">
        <f>AA76</f>
        <v>0</v>
      </c>
      <c r="L36" s="43">
        <f t="shared" si="13"/>
        <v>0</v>
      </c>
      <c r="M36" s="43">
        <f>AB76</f>
        <v>0</v>
      </c>
      <c r="N36" s="44">
        <f t="shared" si="14"/>
        <v>0</v>
      </c>
      <c r="AE36" s="5">
        <f>SUM(Result!C17,Result!E17,Result!G17,Result!I17,Result!K17,Result!M17,Result!O17,Result!Q17,Result!S17,Result!U17,Result!W17,Result!Y17,Result!AA17,Result!AC17)</f>
        <v>8</v>
      </c>
      <c r="AF36" s="6">
        <f>SUM(Result!D17,Result!F17,Result!H17,Result!J17,Result!L17,Result!N17,Result!P17,Result!R17,Result!T17,Result!V17,Result!X17,Result!Z17,Result!AB17,Result!AD17)</f>
        <v>10</v>
      </c>
      <c r="AH36" s="19">
        <f>IF(Result!C17&gt;Result!D17,1,0)</f>
        <v>0</v>
      </c>
      <c r="AI36" s="19">
        <f>IF(Result!C17=Result!D17,1,0)</f>
        <v>1</v>
      </c>
      <c r="AJ36" s="19">
        <f>IF(Result!E17&gt;Result!F17,1,0)</f>
        <v>0</v>
      </c>
      <c r="AK36" s="19">
        <f>IF(Result!E17=Result!F17,1,0)</f>
        <v>1</v>
      </c>
      <c r="AL36" s="19">
        <f>IF(Result!G17&gt;Result!H17,1,0)</f>
        <v>0</v>
      </c>
      <c r="AM36" s="19">
        <f>IF(Result!G17=Result!H17,1,0)</f>
        <v>0</v>
      </c>
      <c r="AN36" s="19">
        <f>IF(Result!I17&gt;Result!J17,1,0)</f>
        <v>1</v>
      </c>
      <c r="AO36" s="19">
        <f>IF(Result!I17=Result!J17,1,0)</f>
        <v>0</v>
      </c>
      <c r="AP36" s="19">
        <f>IF(Result!K17&gt;Result!L17,1,0)</f>
        <v>0</v>
      </c>
      <c r="AQ36" s="19">
        <f>IF(Result!K17=Result!L17,1,0)</f>
        <v>0</v>
      </c>
      <c r="AR36" s="19">
        <f>IF(Result!M17&gt;Result!N17,1,0)</f>
        <v>0</v>
      </c>
      <c r="AS36" s="19">
        <f>IF(Result!M17=Result!N17,1,0)</f>
        <v>1</v>
      </c>
      <c r="AT36" s="19">
        <f>IF(Result!O17&gt;Result!P17,1,0)</f>
        <v>0</v>
      </c>
      <c r="AU36" s="19">
        <f>IF(Result!O17=Result!P17,1,0)</f>
        <v>1</v>
      </c>
      <c r="AV36" s="19">
        <f>IF(Result!Q17&gt;Result!R17,1,0)</f>
        <v>0</v>
      </c>
      <c r="AW36" s="19">
        <f>IF(Result!Q17=Result!R17,1,0)</f>
        <v>1</v>
      </c>
      <c r="AX36" s="19">
        <f>IF(Result!S17&gt;Result!T17,1,0)</f>
        <v>1</v>
      </c>
      <c r="AY36" s="19">
        <f>IF(Result!S17=Result!T17,1,0)</f>
        <v>0</v>
      </c>
      <c r="AZ36" s="19">
        <f>IF(Result!U17&gt;Result!V17,1,0)</f>
        <v>0</v>
      </c>
      <c r="BA36" s="19">
        <f>IF(Result!U17=Result!V17,1,0)</f>
        <v>1</v>
      </c>
      <c r="BB36" s="18">
        <v>0</v>
      </c>
      <c r="BC36" s="18">
        <v>0</v>
      </c>
      <c r="BD36" s="19">
        <f>IF(Result!Y17&gt;Result!Z17,1,0)</f>
        <v>0</v>
      </c>
      <c r="BE36" s="19">
        <f>IF(Result!Y17=Result!Z17,1,0)</f>
        <v>1</v>
      </c>
      <c r="BF36" s="19">
        <f>IF(Result!AA17&gt;Result!AB17,1,0)</f>
        <v>0</v>
      </c>
      <c r="BG36" s="19">
        <f>IF(Result!AA17=Result!AB17,1,0)</f>
        <v>1</v>
      </c>
      <c r="BH36" s="19">
        <f>IF(Result!AC17&gt;Result!AD17,1,0)</f>
        <v>0</v>
      </c>
      <c r="BI36" s="19">
        <f>IF(Result!AC17=Result!AD17,1,0)</f>
        <v>1</v>
      </c>
      <c r="BJ36" s="5">
        <f t="shared" si="15"/>
        <v>2</v>
      </c>
      <c r="BK36" s="14">
        <f t="shared" si="16"/>
        <v>9</v>
      </c>
    </row>
    <row r="37" spans="1:63" ht="15.75">
      <c r="A37" s="7"/>
      <c r="B37" s="4">
        <v>7086</v>
      </c>
      <c r="C37" s="21">
        <f>BJ41</f>
        <v>0</v>
      </c>
      <c r="D37" s="21">
        <f>AC60</f>
        <v>0</v>
      </c>
      <c r="E37" s="24">
        <f>BK41</f>
        <v>13</v>
      </c>
      <c r="F37" s="23">
        <f>AD60</f>
        <v>13</v>
      </c>
      <c r="G37" s="20">
        <f>AE41</f>
        <v>0</v>
      </c>
      <c r="H37" s="21">
        <f>AD42</f>
        <v>0</v>
      </c>
      <c r="I37" s="22">
        <f>AF41</f>
        <v>0</v>
      </c>
      <c r="J37" s="22">
        <f>AC42</f>
        <v>0</v>
      </c>
      <c r="K37" s="43">
        <f>AC76</f>
        <v>0</v>
      </c>
      <c r="L37" s="43">
        <f t="shared" si="13"/>
        <v>0</v>
      </c>
      <c r="M37" s="43">
        <f>AD76</f>
        <v>0</v>
      </c>
      <c r="N37" s="44">
        <f t="shared" si="14"/>
        <v>0</v>
      </c>
      <c r="AE37" s="5">
        <f>SUM(Result!C18,Result!E18,Result!G18,Result!I18,Result!K18,Result!M18,Result!O18,Result!Q18,Result!S18,Result!U18,Result!W18,Result!Y18,Result!AA18,Result!AC18)</f>
        <v>0</v>
      </c>
      <c r="AF37" s="6">
        <f>SUM(Result!D18,Result!F18,Result!H18,Result!J18,Result!L18,Result!N18,Result!P18,Result!R18,Result!T18,Result!V18,Result!X18,Result!Z18,Result!AB18,Result!AD18)</f>
        <v>0</v>
      </c>
      <c r="AH37" s="19">
        <f>IF(Result!C18&gt;Result!D18,1,0)</f>
        <v>0</v>
      </c>
      <c r="AI37" s="19">
        <f>IF(Result!C18=Result!D18,1,0)</f>
        <v>1</v>
      </c>
      <c r="AJ37" s="19">
        <f>IF(Result!E18&gt;Result!F18,1,0)</f>
        <v>0</v>
      </c>
      <c r="AK37" s="19">
        <f>IF(Result!E18=Result!F18,1,0)</f>
        <v>1</v>
      </c>
      <c r="AL37" s="19">
        <f>IF(Result!G18&gt;Result!H18,1,0)</f>
        <v>0</v>
      </c>
      <c r="AM37" s="19">
        <f>IF(Result!G18=Result!H18,1,0)</f>
        <v>1</v>
      </c>
      <c r="AN37" s="19">
        <f>IF(Result!I18&gt;Result!J18,1,0)</f>
        <v>0</v>
      </c>
      <c r="AO37" s="19">
        <f>IF(Result!I18=Result!J18,1,0)</f>
        <v>1</v>
      </c>
      <c r="AP37" s="19">
        <f>IF(Result!K18&gt;Result!L18,1,0)</f>
        <v>0</v>
      </c>
      <c r="AQ37" s="19">
        <f>IF(Result!K18=Result!L18,1,0)</f>
        <v>1</v>
      </c>
      <c r="AR37" s="19">
        <f>IF(Result!M18&gt;Result!N18,1,0)</f>
        <v>0</v>
      </c>
      <c r="AS37" s="19">
        <f>IF(Result!M18=Result!N18,1,0)</f>
        <v>1</v>
      </c>
      <c r="AT37" s="19">
        <f>IF(Result!O18&gt;Result!P18,1,0)</f>
        <v>0</v>
      </c>
      <c r="AU37" s="19">
        <f>IF(Result!O18=Result!P18,1,0)</f>
        <v>1</v>
      </c>
      <c r="AV37" s="19">
        <f>IF(Result!Q18&gt;Result!R18,1,0)</f>
        <v>0</v>
      </c>
      <c r="AW37" s="19">
        <f>IF(Result!Q18=Result!R18,1,0)</f>
        <v>1</v>
      </c>
      <c r="AX37" s="19">
        <f>IF(Result!S18&gt;Result!T18,1,0)</f>
        <v>0</v>
      </c>
      <c r="AY37" s="19">
        <f>IF(Result!S18=Result!T18,1,0)</f>
        <v>1</v>
      </c>
      <c r="AZ37" s="19">
        <f>IF(Result!U18&gt;Result!V18,1,0)</f>
        <v>0</v>
      </c>
      <c r="BA37" s="19">
        <f>IF(Result!U18=Result!V18,1,0)</f>
        <v>1</v>
      </c>
      <c r="BB37" s="19">
        <f>IF(Result!W18&gt;Result!X18,1,0)</f>
        <v>0</v>
      </c>
      <c r="BC37" s="19">
        <f>IF(Result!W18=Result!X18,1,0)</f>
        <v>1</v>
      </c>
      <c r="BD37" s="18">
        <v>0</v>
      </c>
      <c r="BE37" s="18">
        <v>0</v>
      </c>
      <c r="BF37" s="19">
        <f>IF(Result!AA18&gt;Result!AB18,1,0)</f>
        <v>0</v>
      </c>
      <c r="BG37" s="19">
        <f>IF(Result!AA18=Result!AB18,1,0)</f>
        <v>1</v>
      </c>
      <c r="BH37" s="19">
        <f>IF(Result!AC18&gt;Result!AD18,1,0)</f>
        <v>0</v>
      </c>
      <c r="BI37" s="19">
        <f>IF(Result!AC18=Result!AD18,1,0)</f>
        <v>1</v>
      </c>
      <c r="BJ37" s="5">
        <f t="shared" si="15"/>
        <v>0</v>
      </c>
      <c r="BK37" s="14">
        <f t="shared" si="16"/>
        <v>13</v>
      </c>
    </row>
    <row r="38" spans="1:63" ht="15.75">
      <c r="A38" s="7"/>
      <c r="B38" s="25"/>
      <c r="C38" s="26"/>
      <c r="D38" s="26"/>
      <c r="E38" s="27"/>
      <c r="F38" s="28"/>
      <c r="G38" s="29"/>
      <c r="H38" s="26"/>
      <c r="I38" s="30"/>
      <c r="J38" s="30"/>
      <c r="K38" s="64"/>
      <c r="L38" s="64"/>
      <c r="M38" s="64"/>
      <c r="N38" s="65"/>
      <c r="AE38" s="5"/>
      <c r="AF38" s="6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8"/>
      <c r="BE38" s="18"/>
      <c r="BF38" s="19"/>
      <c r="BG38" s="19"/>
      <c r="BH38" s="19"/>
      <c r="BI38" s="19"/>
      <c r="BJ38" s="5"/>
      <c r="BK38" s="14"/>
    </row>
    <row r="39" spans="1:63" ht="16.5">
      <c r="A39" s="7"/>
      <c r="B39" s="25"/>
      <c r="C39" s="26"/>
      <c r="D39" s="26"/>
      <c r="E39" s="27"/>
      <c r="F39" s="28"/>
      <c r="G39" s="29"/>
      <c r="H39" s="26"/>
      <c r="I39" s="30"/>
      <c r="J39" s="30"/>
      <c r="K39" s="64"/>
      <c r="L39" s="58"/>
      <c r="M39" s="101"/>
      <c r="N39" s="101"/>
      <c r="P39" s="66"/>
      <c r="AE39" s="5"/>
      <c r="AF39" s="6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8"/>
      <c r="BE39" s="18"/>
      <c r="BF39" s="19"/>
      <c r="BG39" s="19"/>
      <c r="BH39" s="19"/>
      <c r="BI39" s="19"/>
      <c r="BJ39" s="5"/>
      <c r="BK39" s="14"/>
    </row>
    <row r="40" spans="1:63" ht="16.5">
      <c r="A40" s="7"/>
      <c r="L40" s="58"/>
      <c r="M40" s="94"/>
      <c r="N40" s="94"/>
      <c r="P40" s="67"/>
      <c r="AE40" s="5">
        <f>SUM(Result!C19,Result!E19,Result!G19,Result!I19,Result!K19,Result!M19,Result!O19,Result!Q19,Result!S19,Result!U19,Result!W19,Result!Y19,Result!AA19,Result!AC19)</f>
        <v>0</v>
      </c>
      <c r="AF40" s="6">
        <f>SUM(Result!D19,Result!F19,Result!H19,Result!J19,Result!L19,Result!N19,Result!P19,Result!R19,Result!T19,Result!V19,Result!X19,Result!Z19,Result!AB19,Result!AD19)</f>
        <v>0</v>
      </c>
      <c r="AH40" s="19">
        <f>IF(Result!C19&gt;Result!D19,1,0)</f>
        <v>0</v>
      </c>
      <c r="AI40" s="19">
        <f>IF(Result!C19=Result!D19,1,0)</f>
        <v>1</v>
      </c>
      <c r="AJ40" s="19">
        <f>IF(Result!E19&gt;Result!F19,1,0)</f>
        <v>0</v>
      </c>
      <c r="AK40" s="19">
        <f>IF(Result!E19=Result!F19,1,0)</f>
        <v>1</v>
      </c>
      <c r="AL40" s="19">
        <f>IF(Result!G19&gt;Result!H19,1,0)</f>
        <v>0</v>
      </c>
      <c r="AM40" s="19">
        <f>IF(Result!G19=Result!H19,1,0)</f>
        <v>1</v>
      </c>
      <c r="AN40" s="19">
        <f>IF(Result!I19&gt;Result!J19,1,0)</f>
        <v>0</v>
      </c>
      <c r="AO40" s="19">
        <f>IF(Result!I19=Result!J19,1,0)</f>
        <v>1</v>
      </c>
      <c r="AP40" s="19">
        <f>IF(Result!K19&gt;Result!L19,1,0)</f>
        <v>0</v>
      </c>
      <c r="AQ40" s="19">
        <f>IF(Result!K19=Result!L19,1,0)</f>
        <v>1</v>
      </c>
      <c r="AR40" s="19">
        <f>IF(Result!M19&gt;Result!N19,1,0)</f>
        <v>0</v>
      </c>
      <c r="AS40" s="19">
        <f>IF(Result!M19=Result!N19,1,0)</f>
        <v>1</v>
      </c>
      <c r="AT40" s="19">
        <f>IF(Result!O19&gt;Result!P19,1,0)</f>
        <v>0</v>
      </c>
      <c r="AU40" s="19">
        <f>IF(Result!O19=Result!P19,1,0)</f>
        <v>1</v>
      </c>
      <c r="AV40" s="19">
        <f>IF(Result!Q19&gt;Result!R19,1,0)</f>
        <v>0</v>
      </c>
      <c r="AW40" s="19">
        <f>IF(Result!Q19=Result!R19,1,0)</f>
        <v>1</v>
      </c>
      <c r="AX40" s="19">
        <f>IF(Result!S19&gt;Result!T19,1,0)</f>
        <v>0</v>
      </c>
      <c r="AY40" s="19">
        <f>IF(Result!S19=Result!T19,1,0)</f>
        <v>1</v>
      </c>
      <c r="AZ40" s="19">
        <f>IF(Result!U19&gt;Result!V19,1,0)</f>
        <v>0</v>
      </c>
      <c r="BA40" s="19">
        <f>IF(Result!U19=Result!V19,1,0)</f>
        <v>1</v>
      </c>
      <c r="BB40" s="19">
        <f>IF(Result!W19&gt;Result!X19,1,0)</f>
        <v>0</v>
      </c>
      <c r="BC40" s="19">
        <f>IF(Result!W19=Result!X19,1,0)</f>
        <v>1</v>
      </c>
      <c r="BD40" s="19">
        <f>IF(Result!Y19&gt;Result!Z19,1,0)</f>
        <v>0</v>
      </c>
      <c r="BE40" s="19">
        <f>IF(Result!Y19=Result!Z19,1,0)</f>
        <v>1</v>
      </c>
      <c r="BF40" s="18">
        <v>0</v>
      </c>
      <c r="BG40" s="18">
        <v>0</v>
      </c>
      <c r="BH40" s="19">
        <f>IF(Result!AC19&gt;Result!AD19,1,0)</f>
        <v>0</v>
      </c>
      <c r="BI40" s="19">
        <f>IF(Result!AC19=Result!AD19,1,0)</f>
        <v>1</v>
      </c>
      <c r="BJ40" s="5">
        <f t="shared" si="15"/>
        <v>0</v>
      </c>
      <c r="BK40" s="14">
        <f t="shared" si="16"/>
        <v>13</v>
      </c>
    </row>
    <row r="41" spans="1:63" ht="15.75">
      <c r="A41" s="7"/>
      <c r="AE41" s="5">
        <f>SUM(Result!C20,Result!E20,Result!G20,Result!I20,Result!K20,Result!M20,Result!O20,Result!Q20,Result!S20,Result!U20,Result!W20,Result!Y20,Result!AA20,Result!AC20)</f>
        <v>0</v>
      </c>
      <c r="AF41" s="6">
        <f>SUM(Result!D20,Result!F20,Result!H20,Result!J20,Result!L20,Result!N20,Result!P20,Result!R20,Result!T20,Result!V20,Result!X20,Result!Z20,Result!AB20,Result!AD20)</f>
        <v>0</v>
      </c>
      <c r="AH41" s="19">
        <f>IF(Result!C20&gt;Result!D20,1,0)</f>
        <v>0</v>
      </c>
      <c r="AI41" s="19">
        <f>IF(Result!C20=Result!D20,1,0)</f>
        <v>1</v>
      </c>
      <c r="AJ41" s="19">
        <f>IF(Result!E20&gt;Result!F20,1,0)</f>
        <v>0</v>
      </c>
      <c r="AK41" s="19">
        <f>IF(Result!E20=Result!F20,1,0)</f>
        <v>1</v>
      </c>
      <c r="AL41" s="19">
        <f>IF(Result!G20&gt;Result!H20,1,0)</f>
        <v>0</v>
      </c>
      <c r="AM41" s="19">
        <f>IF(Result!G20=Result!H20,1,0)</f>
        <v>1</v>
      </c>
      <c r="AN41" s="19">
        <f>IF(Result!I20&gt;Result!J20,1,0)</f>
        <v>0</v>
      </c>
      <c r="AO41" s="19">
        <f>IF(Result!I20=Result!J20,1,0)</f>
        <v>1</v>
      </c>
      <c r="AP41" s="19">
        <f>IF(Result!K20&gt;Result!L20,1,0)</f>
        <v>0</v>
      </c>
      <c r="AQ41" s="19">
        <f>IF(Result!K20=Result!L20,1,0)</f>
        <v>1</v>
      </c>
      <c r="AR41" s="19">
        <f>IF(Result!M20&gt;Result!N20,1,0)</f>
        <v>0</v>
      </c>
      <c r="AS41" s="19">
        <f>IF(Result!M20=Result!N20,1,0)</f>
        <v>1</v>
      </c>
      <c r="AT41" s="19">
        <f>IF(Result!O20&gt;Result!P20,1,0)</f>
        <v>0</v>
      </c>
      <c r="AU41" s="19">
        <f>IF(Result!O20=Result!P20,1,0)</f>
        <v>1</v>
      </c>
      <c r="AV41" s="19">
        <f>IF(Result!Q20&gt;Result!R20,1,0)</f>
        <v>0</v>
      </c>
      <c r="AW41" s="19">
        <f>IF(Result!Q20=Result!R20,1,0)</f>
        <v>1</v>
      </c>
      <c r="AX41" s="19">
        <f>IF(Result!S20&gt;Result!T20,1,0)</f>
        <v>0</v>
      </c>
      <c r="AY41" s="19">
        <f>IF(Result!S20=Result!T20,1,0)</f>
        <v>1</v>
      </c>
      <c r="AZ41" s="19">
        <f>IF(Result!U20&gt;Result!V20,1,0)</f>
        <v>0</v>
      </c>
      <c r="BA41" s="19">
        <f>IF(Result!U20=Result!V20,1,0)</f>
        <v>1</v>
      </c>
      <c r="BB41" s="19">
        <f>IF(Result!W20&gt;Result!X20,1,0)</f>
        <v>0</v>
      </c>
      <c r="BC41" s="19">
        <f>IF(Result!W20=Result!X20,1,0)</f>
        <v>1</v>
      </c>
      <c r="BD41" s="19">
        <f>IF(Result!Y20&gt;Result!Z20,1,0)</f>
        <v>0</v>
      </c>
      <c r="BE41" s="19">
        <f>IF(Result!Y20=Result!Z20,1,0)</f>
        <v>1</v>
      </c>
      <c r="BF41" s="19">
        <f>IF(Result!AA20&gt;Result!AB20,1,0)</f>
        <v>0</v>
      </c>
      <c r="BG41" s="19">
        <f>IF(Result!AA20=Result!AB20,1,0)</f>
        <v>1</v>
      </c>
      <c r="BH41" s="18">
        <v>0</v>
      </c>
      <c r="BI41" s="18">
        <v>0</v>
      </c>
      <c r="BJ41" s="5">
        <f t="shared" si="15"/>
        <v>0</v>
      </c>
      <c r="BK41" s="14">
        <f t="shared" si="16"/>
        <v>13</v>
      </c>
    </row>
    <row r="42" spans="3:30" ht="15.75">
      <c r="C42" s="6">
        <f>SUM(Result!C7:C20)</f>
        <v>3</v>
      </c>
      <c r="D42" s="5">
        <f>SUM(Result!D7:D20)</f>
        <v>17</v>
      </c>
      <c r="E42" s="6">
        <f>SUM(Result!E7:E20)</f>
        <v>0</v>
      </c>
      <c r="F42" s="5">
        <f>SUM(Result!F7:F20)</f>
        <v>3</v>
      </c>
      <c r="G42" s="6">
        <f>SUM(Result!G7:G20)</f>
        <v>4</v>
      </c>
      <c r="H42" s="5">
        <f>SUM(Result!H7:H20)</f>
        <v>11</v>
      </c>
      <c r="I42" s="6">
        <f>SUM(Result!I7:I20)</f>
        <v>8</v>
      </c>
      <c r="J42" s="5">
        <f>SUM(Result!J7:J20)</f>
        <v>9</v>
      </c>
      <c r="K42" s="6">
        <f>SUM(Result!K7:K20)</f>
        <v>7</v>
      </c>
      <c r="L42" s="5">
        <f>SUM(Result!L7:L20)</f>
        <v>12</v>
      </c>
      <c r="M42" s="6">
        <f>SUM(Result!M7:M20)</f>
        <v>5</v>
      </c>
      <c r="N42" s="5">
        <f>SUM(Result!N7:N20)</f>
        <v>10</v>
      </c>
      <c r="O42" s="6">
        <f>SUM(Result!O7:O20)</f>
        <v>3</v>
      </c>
      <c r="P42" s="5">
        <f>SUM(Result!P7:P20)</f>
        <v>3</v>
      </c>
      <c r="Q42" s="6">
        <f>SUM(Result!Q7:Q20)</f>
        <v>12</v>
      </c>
      <c r="R42" s="5">
        <f>SUM(Result!R7:R20)</f>
        <v>3</v>
      </c>
      <c r="S42" s="6">
        <f>SUM(Result!S7:S20)</f>
        <v>6</v>
      </c>
      <c r="T42" s="5">
        <f>SUM(Result!T7:T20)</f>
        <v>2</v>
      </c>
      <c r="U42" s="6">
        <f>SUM(Result!U7:U20)</f>
        <v>5</v>
      </c>
      <c r="V42" s="5">
        <f>SUM(Result!V7:V20)</f>
        <v>0</v>
      </c>
      <c r="W42" s="6">
        <f>SUM(Result!W7:W20)</f>
        <v>12</v>
      </c>
      <c r="X42" s="5">
        <f>SUM(Result!X7:X20)</f>
        <v>4</v>
      </c>
      <c r="Y42" s="6">
        <f>SUM(Result!Y7:Y20)</f>
        <v>0</v>
      </c>
      <c r="Z42" s="5">
        <f>SUM(Result!Z7:Z20)</f>
        <v>0</v>
      </c>
      <c r="AA42" s="6">
        <f>SUM(Result!AA7:AA20)</f>
        <v>0</v>
      </c>
      <c r="AB42" s="5">
        <f>SUM(Result!AB7:AB20)</f>
        <v>0</v>
      </c>
      <c r="AC42" s="6">
        <f>SUM(Result!AC7:AC20)</f>
        <v>0</v>
      </c>
      <c r="AD42" s="5">
        <f>SUM(Result!AD7:AD20)</f>
        <v>0</v>
      </c>
    </row>
    <row r="43" spans="3:30" ht="15.75">
      <c r="C43" s="6"/>
      <c r="D43" s="5"/>
      <c r="E43" s="6"/>
      <c r="F43" s="5"/>
      <c r="G43" s="6"/>
      <c r="H43" s="5"/>
      <c r="I43" s="6"/>
      <c r="J43" s="5"/>
      <c r="K43" s="6"/>
      <c r="L43" s="5"/>
      <c r="M43" s="6"/>
      <c r="N43" s="5"/>
      <c r="O43" s="6"/>
      <c r="P43" s="5"/>
      <c r="Q43" s="6"/>
      <c r="R43" s="5"/>
      <c r="S43" s="6"/>
      <c r="T43" s="5"/>
      <c r="U43" s="6"/>
      <c r="V43" s="5"/>
      <c r="W43" s="6"/>
      <c r="X43" s="5"/>
      <c r="Y43" s="6"/>
      <c r="Z43" s="5"/>
      <c r="AA43" s="6"/>
      <c r="AB43" s="5"/>
      <c r="AC43" s="6"/>
      <c r="AD43" s="5"/>
    </row>
    <row r="44" spans="2:63" ht="21">
      <c r="B44" s="96" t="s">
        <v>27</v>
      </c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H44" s="93">
        <v>1</v>
      </c>
      <c r="AI44" s="93"/>
      <c r="AJ44" s="93">
        <v>2</v>
      </c>
      <c r="AK44" s="93"/>
      <c r="AL44" s="93">
        <v>3</v>
      </c>
      <c r="AM44" s="93"/>
      <c r="AN44" s="93">
        <v>4</v>
      </c>
      <c r="AO44" s="93"/>
      <c r="AP44" s="93">
        <v>5</v>
      </c>
      <c r="AQ44" s="93"/>
      <c r="AR44" s="95">
        <v>6</v>
      </c>
      <c r="AS44" s="95"/>
      <c r="AT44" s="93">
        <v>7</v>
      </c>
      <c r="AU44" s="93"/>
      <c r="AV44" s="93">
        <v>8</v>
      </c>
      <c r="AW44" s="93"/>
      <c r="AX44" s="93">
        <v>9</v>
      </c>
      <c r="AY44" s="93"/>
      <c r="AZ44" s="93">
        <v>10</v>
      </c>
      <c r="BA44" s="93"/>
      <c r="BB44" s="93">
        <v>11</v>
      </c>
      <c r="BC44" s="93"/>
      <c r="BD44" s="93">
        <v>12</v>
      </c>
      <c r="BE44" s="93"/>
      <c r="BF44" s="93">
        <v>13</v>
      </c>
      <c r="BG44" s="93"/>
      <c r="BH44" s="95">
        <v>14</v>
      </c>
      <c r="BI44" s="95"/>
      <c r="BJ44" s="5" t="s">
        <v>22</v>
      </c>
      <c r="BK44" s="14" t="s">
        <v>23</v>
      </c>
    </row>
    <row r="45" spans="34:63" ht="15.75">
      <c r="AH45" s="19">
        <f>IF(Result!C7="X",1,0)</f>
        <v>0</v>
      </c>
      <c r="AI45" s="19">
        <f>IF(Result!D7="?",1,0)</f>
        <v>0</v>
      </c>
      <c r="AJ45" s="19">
        <f>IF(Result!E7="X",1,0)</f>
        <v>0</v>
      </c>
      <c r="AK45" s="19">
        <f>IF(Result!F7="?",1,0)</f>
        <v>1</v>
      </c>
      <c r="AL45" s="19">
        <f>IF(Result!G7="X",1,0)</f>
        <v>0</v>
      </c>
      <c r="AM45" s="19">
        <f>IF(Result!H7="?",1,0)</f>
        <v>1</v>
      </c>
      <c r="AN45" s="19">
        <f>IF(Result!I7="X",1,0)</f>
        <v>0</v>
      </c>
      <c r="AO45" s="19">
        <f>IF(Result!J7="?",1,0)</f>
        <v>0</v>
      </c>
      <c r="AP45" s="19">
        <f>IF(Result!K7="X",1,0)</f>
        <v>1</v>
      </c>
      <c r="AQ45" s="19">
        <f>IF(Result!L7="?",1,0)</f>
        <v>0</v>
      </c>
      <c r="AR45" s="19">
        <f>IF(Result!M7="X",1,0)</f>
        <v>0</v>
      </c>
      <c r="AS45" s="19">
        <f>IF(Result!N7="?",1,0)</f>
        <v>0</v>
      </c>
      <c r="AT45" s="19">
        <f>IF(Result!O7="X",1,0)</f>
        <v>0</v>
      </c>
      <c r="AU45" s="19">
        <f>IF(Result!P7="?",1,0)</f>
        <v>0</v>
      </c>
      <c r="AV45" s="19">
        <f>IF(Result!Q7="X",1,0)</f>
        <v>0</v>
      </c>
      <c r="AW45" s="19">
        <f>IF(Result!R7="?",1,0)</f>
        <v>0</v>
      </c>
      <c r="AX45" s="19">
        <f>IF(Result!S7="X",1,0)</f>
        <v>0</v>
      </c>
      <c r="AY45" s="19">
        <f>IF(Result!T7="?",1,0)</f>
        <v>1</v>
      </c>
      <c r="AZ45" s="19">
        <f>IF(Result!U7="X",1,0)</f>
        <v>0</v>
      </c>
      <c r="BA45" s="19">
        <f>IF(Result!V7="?",1,0)</f>
        <v>1</v>
      </c>
      <c r="BB45" s="19">
        <f>IF(Result!W7="X",1,0)</f>
        <v>0</v>
      </c>
      <c r="BC45" s="19">
        <f>IF(Result!X7="?",1,0)</f>
        <v>0</v>
      </c>
      <c r="BD45" s="19">
        <f>IF(Result!Y7="X",1,0)</f>
        <v>0</v>
      </c>
      <c r="BE45" s="19">
        <f>IF(Result!Z7="?",1,0)</f>
        <v>0</v>
      </c>
      <c r="BF45" s="19">
        <f>IF(Result!AA7="X",1,0)</f>
        <v>0</v>
      </c>
      <c r="BG45" s="19">
        <f>IF(Result!AB7="?",1,0)</f>
        <v>0</v>
      </c>
      <c r="BH45" s="19">
        <f>IF(Result!AC7="X",1,0)</f>
        <v>0</v>
      </c>
      <c r="BI45" s="19">
        <f>IF(Result!AD7="?",1,0)</f>
        <v>0</v>
      </c>
      <c r="BJ45" s="5">
        <f>SUM(AH45,AJ45,AL45,AN45,AP45,AR45,AT45,AV45,AX45,AZ45,BB45,BD45,BF45,BH45)</f>
        <v>1</v>
      </c>
      <c r="BK45" s="14">
        <f>SUM(AI45,AK45,AM45,AO45,AQ45,AS45,AU45,AW45,AY45,BA45,BC45,BE45,BG45,BI45)</f>
        <v>4</v>
      </c>
    </row>
    <row r="46" spans="2:63" ht="15.75">
      <c r="B46" s="4">
        <v>1</v>
      </c>
      <c r="C46" s="18">
        <v>0</v>
      </c>
      <c r="D46" s="18">
        <v>0</v>
      </c>
      <c r="E46" s="19">
        <f>IF(Result!E7&lt;Result!F7,1,0)</f>
        <v>0</v>
      </c>
      <c r="F46" s="19">
        <f>IF(Result!E7=Result!F7,1,0)</f>
        <v>1</v>
      </c>
      <c r="G46" s="19">
        <f>IF(Result!G7&lt;Result!H7,1,0)</f>
        <v>0</v>
      </c>
      <c r="H46" s="19">
        <f>IF(Result!G7=Result!H7,1,0)</f>
        <v>1</v>
      </c>
      <c r="I46" s="19">
        <f>IF(Result!I7&lt;Result!J7,1,0)</f>
        <v>0</v>
      </c>
      <c r="J46" s="19">
        <f>IF(Result!I7=Result!J7,1,0)</f>
        <v>0</v>
      </c>
      <c r="K46" s="19">
        <f>IF(Result!K7&lt;Result!L7,1,0)</f>
        <v>0</v>
      </c>
      <c r="L46" s="19">
        <f>IF(Result!K7=Result!L7,1,0)</f>
        <v>1</v>
      </c>
      <c r="M46" s="19">
        <f>IF(Result!M7&lt;Result!N7,1,0)</f>
        <v>0</v>
      </c>
      <c r="N46" s="19">
        <f>IF(Result!M7=Result!N7,1,0)</f>
        <v>1</v>
      </c>
      <c r="O46" s="19">
        <f>IF(Result!O7&lt;Result!P7,1,0)</f>
        <v>0</v>
      </c>
      <c r="P46" s="19">
        <f>IF(Result!O7=Result!P7,1,0)</f>
        <v>0</v>
      </c>
      <c r="Q46" s="19">
        <f>IF(Result!Q7&lt;Result!R7,1,0)</f>
        <v>0</v>
      </c>
      <c r="R46" s="19">
        <f>IF(Result!Q7=Result!R7,1,0)</f>
        <v>0</v>
      </c>
      <c r="S46" s="19">
        <f>IF(Result!S7&lt;Result!T7,1,0)</f>
        <v>0</v>
      </c>
      <c r="T46" s="19">
        <f>IF(Result!S7=Result!T7,1,0)</f>
        <v>1</v>
      </c>
      <c r="U46" s="19">
        <f>IF(Result!U7&lt;Result!V7,1,0)</f>
        <v>0</v>
      </c>
      <c r="V46" s="19">
        <f>IF(Result!U7=Result!V7,1,0)</f>
        <v>1</v>
      </c>
      <c r="W46" s="19">
        <f>IF(Result!W7&lt;Result!X7,1,0)</f>
        <v>0</v>
      </c>
      <c r="X46" s="19">
        <f>IF(Result!W7=Result!X7,1,0)</f>
        <v>0</v>
      </c>
      <c r="Y46" s="19">
        <f>IF(Result!Y7&lt;Result!Z7,1,0)</f>
        <v>0</v>
      </c>
      <c r="Z46" s="19">
        <f>IF(Result!Y7=Result!Z7,1,0)</f>
        <v>1</v>
      </c>
      <c r="AA46" s="19">
        <f>IF(Result!AA7&lt;Result!AB7,1,0)</f>
        <v>0</v>
      </c>
      <c r="AB46" s="19">
        <f>IF(Result!AA7=Result!AB7,1,0)</f>
        <v>1</v>
      </c>
      <c r="AC46" s="19">
        <f>IF(Result!AC7&lt;Result!AD7,1,0)</f>
        <v>0</v>
      </c>
      <c r="AD46" s="19">
        <f>IF(Result!AC7=Result!AD7,1,0)</f>
        <v>1</v>
      </c>
      <c r="AH46" s="19">
        <f>IF(Result!C8="X",1,0)</f>
        <v>0</v>
      </c>
      <c r="AI46" s="19">
        <f>IF(Result!D8="?",1,0)</f>
        <v>0</v>
      </c>
      <c r="AJ46" s="19">
        <f>IF(Result!E8="X",1,0)</f>
        <v>0</v>
      </c>
      <c r="AK46" s="19">
        <f>IF(Result!F8="?",1,0)</f>
        <v>0</v>
      </c>
      <c r="AL46" s="19">
        <f>IF(Result!G8="X",1,0)</f>
        <v>0</v>
      </c>
      <c r="AM46" s="19">
        <f>IF(Result!H8="?",1,0)</f>
        <v>0</v>
      </c>
      <c r="AN46" s="19">
        <f>IF(Result!I8="X",1,0)</f>
        <v>0</v>
      </c>
      <c r="AO46" s="19">
        <f>IF(Result!J8="?",1,0)</f>
        <v>0</v>
      </c>
      <c r="AP46" s="19">
        <f>IF(Result!K8="X",1,0)</f>
        <v>0</v>
      </c>
      <c r="AQ46" s="19">
        <f>IF(Result!L8="?",1,0)</f>
        <v>0</v>
      </c>
      <c r="AR46" s="19">
        <f>IF(Result!M8="X",1,0)</f>
        <v>0</v>
      </c>
      <c r="AS46" s="19">
        <f>IF(Result!N8="?",1,0)</f>
        <v>0</v>
      </c>
      <c r="AT46" s="19">
        <f>IF(Result!O8="X",1,0)</f>
        <v>0</v>
      </c>
      <c r="AU46" s="19">
        <f>IF(Result!P8="?",1,0)</f>
        <v>0</v>
      </c>
      <c r="AV46" s="19">
        <f>IF(Result!Q8="X",1,0)</f>
        <v>0</v>
      </c>
      <c r="AW46" s="19">
        <f>IF(Result!R8="?",1,0)</f>
        <v>0</v>
      </c>
      <c r="AX46" s="19">
        <f>IF(Result!S8="X",1,0)</f>
        <v>0</v>
      </c>
      <c r="AY46" s="19">
        <f>IF(Result!T8="?",1,0)</f>
        <v>1</v>
      </c>
      <c r="AZ46" s="19">
        <f>IF(Result!U8="X",1,0)</f>
        <v>0</v>
      </c>
      <c r="BA46" s="19">
        <f>IF(Result!V8="?",1,0)</f>
        <v>0</v>
      </c>
      <c r="BB46" s="19">
        <f>IF(Result!W8="X",1,0)</f>
        <v>0</v>
      </c>
      <c r="BC46" s="19">
        <f>IF(Result!X8="?",1,0)</f>
        <v>1</v>
      </c>
      <c r="BD46" s="19">
        <f>IF(Result!Y8="X",1,0)</f>
        <v>0</v>
      </c>
      <c r="BE46" s="19">
        <f>IF(Result!Z8="?",1,0)</f>
        <v>0</v>
      </c>
      <c r="BF46" s="19">
        <f>IF(Result!AA8="X",1,0)</f>
        <v>0</v>
      </c>
      <c r="BG46" s="19">
        <f>IF(Result!AB8="?",1,0)</f>
        <v>0</v>
      </c>
      <c r="BH46" s="19">
        <f>IF(Result!AC8="X",1,0)</f>
        <v>0</v>
      </c>
      <c r="BI46" s="19">
        <f>IF(Result!AD8="?",1,0)</f>
        <v>0</v>
      </c>
      <c r="BJ46" s="5">
        <f aca="true" t="shared" si="17" ref="BJ46:BJ58">SUM(AH46,AJ46,AL46,AN46,AP46,AR46,AT46,AV46,AX46,AZ46,BB46,BD46,BF46,BH46)</f>
        <v>0</v>
      </c>
      <c r="BK46" s="14">
        <f aca="true" t="shared" si="18" ref="BK46:BK58">SUM(AI46,AK46,AM46,AO46,AQ46,AS46,AU46,AW46,AY46,BA46,BC46,BE46,BG46,BI46)</f>
        <v>2</v>
      </c>
    </row>
    <row r="47" spans="2:63" ht="15.75">
      <c r="B47" s="4">
        <v>2</v>
      </c>
      <c r="C47" s="19">
        <f>IF(Result!C8&lt;Result!D8,1,0)</f>
        <v>1</v>
      </c>
      <c r="D47" s="19">
        <f>IF(Result!C8=Result!D8,1,0)</f>
        <v>0</v>
      </c>
      <c r="E47" s="18">
        <v>0</v>
      </c>
      <c r="F47" s="18">
        <v>0</v>
      </c>
      <c r="G47" s="19">
        <f>IF(Result!G8&lt;Result!H8,1,0)</f>
        <v>0</v>
      </c>
      <c r="H47" s="19">
        <f>IF(Result!G8=Result!H8,1,0)</f>
        <v>1</v>
      </c>
      <c r="I47" s="19">
        <f>IF(Result!I8&lt;Result!J8,1,0)</f>
        <v>0</v>
      </c>
      <c r="J47" s="19">
        <f>IF(Result!I8=Result!J8,1,0)</f>
        <v>0</v>
      </c>
      <c r="K47" s="19">
        <f>IF(Result!K8&lt;Result!L8,1,0)</f>
        <v>0</v>
      </c>
      <c r="L47" s="19">
        <f>IF(Result!K8=Result!L8,1,0)</f>
        <v>0</v>
      </c>
      <c r="M47" s="19">
        <f>IF(Result!M8&lt;Result!N8,1,0)</f>
        <v>1</v>
      </c>
      <c r="N47" s="19">
        <f>IF(Result!M8=Result!N8,1,0)</f>
        <v>0</v>
      </c>
      <c r="O47" s="19">
        <f>IF(Result!O8&lt;Result!P8,1,0)</f>
        <v>0</v>
      </c>
      <c r="P47" s="19">
        <f>IF(Result!O8=Result!P8,1,0)</f>
        <v>1</v>
      </c>
      <c r="Q47" s="19">
        <f>IF(Result!Q8&lt;Result!R8,1,0)</f>
        <v>0</v>
      </c>
      <c r="R47" s="19">
        <f>IF(Result!Q8=Result!R8,1,0)</f>
        <v>0</v>
      </c>
      <c r="S47" s="19">
        <f>IF(Result!S8&lt;Result!T8,1,0)</f>
        <v>0</v>
      </c>
      <c r="T47" s="19">
        <f>IF(Result!S8=Result!T8,1,0)</f>
        <v>1</v>
      </c>
      <c r="U47" s="19">
        <f>IF(Result!U8&lt;Result!V8,1,0)</f>
        <v>0</v>
      </c>
      <c r="V47" s="19">
        <f>IF(Result!U8=Result!V8,1,0)</f>
        <v>0</v>
      </c>
      <c r="W47" s="19">
        <f>IF(Result!W8&lt;Result!X8,1,0)</f>
        <v>0</v>
      </c>
      <c r="X47" s="19">
        <f>IF(Result!W8=Result!X8,1,0)</f>
        <v>1</v>
      </c>
      <c r="Y47" s="19">
        <f>IF(Result!Y8&lt;Result!Z8,1,0)</f>
        <v>0</v>
      </c>
      <c r="Z47" s="19">
        <f>IF(Result!Y8=Result!Z8,1,0)</f>
        <v>1</v>
      </c>
      <c r="AA47" s="19">
        <f>IF(Result!AA8&lt;Result!AB8,1,0)</f>
        <v>0</v>
      </c>
      <c r="AB47" s="19">
        <f>IF(Result!AA8=Result!AB8,1,0)</f>
        <v>1</v>
      </c>
      <c r="AC47" s="19">
        <f>IF(Result!AC8&lt;Result!AD8,1,0)</f>
        <v>0</v>
      </c>
      <c r="AD47" s="19">
        <f>IF(Result!AC8=Result!AD8,1,0)</f>
        <v>1</v>
      </c>
      <c r="AH47" s="19">
        <f>IF(Result!C9="X",1,0)</f>
        <v>0</v>
      </c>
      <c r="AI47" s="19">
        <f>IF(Result!D9="?",1,0)</f>
        <v>1</v>
      </c>
      <c r="AJ47" s="19">
        <f>IF(Result!E9="X",1,0)</f>
        <v>0</v>
      </c>
      <c r="AK47" s="19">
        <f>IF(Result!F9="?",1,0)</f>
        <v>1</v>
      </c>
      <c r="AL47" s="19">
        <f>IF(Result!G9="X",1,0)</f>
        <v>0</v>
      </c>
      <c r="AM47" s="19">
        <f>IF(Result!H9="?",1,0)</f>
        <v>0</v>
      </c>
      <c r="AN47" s="19">
        <f>IF(Result!I9="X",1,0)</f>
        <v>0</v>
      </c>
      <c r="AO47" s="19">
        <f>IF(Result!J9="?",1,0)</f>
        <v>1</v>
      </c>
      <c r="AP47" s="19">
        <f>IF(Result!K9="X",1,0)</f>
        <v>0</v>
      </c>
      <c r="AQ47" s="19">
        <f>IF(Result!L9="?",1,0)</f>
        <v>0</v>
      </c>
      <c r="AR47" s="19">
        <f>IF(Result!M9="X",1,0)</f>
        <v>0</v>
      </c>
      <c r="AS47" s="19">
        <f>IF(Result!N9="?",1,0)</f>
        <v>1</v>
      </c>
      <c r="AT47" s="19">
        <f>IF(Result!O9="X",1,0)</f>
        <v>0</v>
      </c>
      <c r="AU47" s="19">
        <f>IF(Result!P9="?",1,0)</f>
        <v>0</v>
      </c>
      <c r="AV47" s="19">
        <f>IF(Result!Q9="X",1,0)</f>
        <v>0</v>
      </c>
      <c r="AW47" s="19">
        <f>IF(Result!R9="?",1,0)</f>
        <v>1</v>
      </c>
      <c r="AX47" s="19">
        <f>IF(Result!S9="X",1,0)</f>
        <v>0</v>
      </c>
      <c r="AY47" s="19">
        <f>IF(Result!T9="?",1,0)</f>
        <v>1</v>
      </c>
      <c r="AZ47" s="19">
        <f>IF(Result!U9="X",1,0)</f>
        <v>0</v>
      </c>
      <c r="BA47" s="19">
        <f>IF(Result!V9="?",1,0)</f>
        <v>1</v>
      </c>
      <c r="BB47" s="19">
        <f>IF(Result!W9="X",1,0)</f>
        <v>0</v>
      </c>
      <c r="BC47" s="19">
        <f>IF(Result!X9="?",1,0)</f>
        <v>1</v>
      </c>
      <c r="BD47" s="19">
        <f>IF(Result!Y9="X",1,0)</f>
        <v>0</v>
      </c>
      <c r="BE47" s="19">
        <f>IF(Result!Z9="?",1,0)</f>
        <v>0</v>
      </c>
      <c r="BF47" s="19">
        <f>IF(Result!AA9="X",1,0)</f>
        <v>0</v>
      </c>
      <c r="BG47" s="19">
        <f>IF(Result!AB9="?",1,0)</f>
        <v>0</v>
      </c>
      <c r="BH47" s="19">
        <f>IF(Result!AC9="X",1,0)</f>
        <v>0</v>
      </c>
      <c r="BI47" s="19">
        <f>IF(Result!AD9="?",1,0)</f>
        <v>0</v>
      </c>
      <c r="BJ47" s="5">
        <f t="shared" si="17"/>
        <v>0</v>
      </c>
      <c r="BK47" s="14">
        <f t="shared" si="18"/>
        <v>8</v>
      </c>
    </row>
    <row r="48" spans="2:63" ht="15.75">
      <c r="B48" s="4">
        <v>3</v>
      </c>
      <c r="C48" s="19">
        <f>IF(Result!C9&lt;Result!D9,1,0)</f>
        <v>0</v>
      </c>
      <c r="D48" s="19">
        <f>IF(Result!C9=Result!D9,1,0)</f>
        <v>1</v>
      </c>
      <c r="E48" s="19">
        <f>IF(Result!E9&lt;Result!F9,1,0)</f>
        <v>0</v>
      </c>
      <c r="F48" s="19">
        <f>IF(Result!E9=Result!F9,1,0)</f>
        <v>1</v>
      </c>
      <c r="G48" s="18">
        <v>0</v>
      </c>
      <c r="H48" s="18">
        <v>0</v>
      </c>
      <c r="I48" s="19">
        <f>IF(Result!I9&lt;Result!J9,1,0)</f>
        <v>0</v>
      </c>
      <c r="J48" s="19">
        <f>IF(Result!I9=Result!J9,1,0)</f>
        <v>1</v>
      </c>
      <c r="K48" s="19">
        <f>IF(Result!K9&lt;Result!L9,1,0)</f>
        <v>0</v>
      </c>
      <c r="L48" s="19">
        <f>IF(Result!K9=Result!L9,1,0)</f>
        <v>1</v>
      </c>
      <c r="M48" s="19">
        <f>IF(Result!M9&lt;Result!N9,1,0)</f>
        <v>0</v>
      </c>
      <c r="N48" s="19">
        <f>IF(Result!M9=Result!N9,1,0)</f>
        <v>1</v>
      </c>
      <c r="O48" s="19">
        <f>IF(Result!O9&lt;Result!P9,1,0)</f>
        <v>1</v>
      </c>
      <c r="P48" s="19">
        <f>IF(Result!O9=Result!P9,1,0)</f>
        <v>0</v>
      </c>
      <c r="Q48" s="19">
        <f>IF(Result!Q9&lt;Result!R9,1,0)</f>
        <v>0</v>
      </c>
      <c r="R48" s="19">
        <f>IF(Result!Q9=Result!R9,1,0)</f>
        <v>1</v>
      </c>
      <c r="S48" s="19">
        <f>IF(Result!S9&lt;Result!T9,1,0)</f>
        <v>0</v>
      </c>
      <c r="T48" s="19">
        <f>IF(Result!S9=Result!T9,1,0)</f>
        <v>1</v>
      </c>
      <c r="U48" s="19">
        <f>IF(Result!U9&lt;Result!V9,1,0)</f>
        <v>0</v>
      </c>
      <c r="V48" s="19">
        <f>IF(Result!U9=Result!V9,1,0)</f>
        <v>1</v>
      </c>
      <c r="W48" s="19">
        <f>IF(Result!W9&lt;Result!X9,1,0)</f>
        <v>0</v>
      </c>
      <c r="X48" s="19">
        <f>IF(Result!W9=Result!X9,1,0)</f>
        <v>1</v>
      </c>
      <c r="Y48" s="19">
        <f>IF(Result!Y9&lt;Result!Z9,1,0)</f>
        <v>0</v>
      </c>
      <c r="Z48" s="19">
        <f>IF(Result!Y9=Result!Z9,1,0)</f>
        <v>1</v>
      </c>
      <c r="AA48" s="19">
        <f>IF(Result!AA9&lt;Result!AB9,1,0)</f>
        <v>0</v>
      </c>
      <c r="AB48" s="19">
        <f>IF(Result!AA9=Result!AB9,1,0)</f>
        <v>1</v>
      </c>
      <c r="AC48" s="19">
        <f>IF(Result!AC9&lt;Result!AD9,1,0)</f>
        <v>0</v>
      </c>
      <c r="AD48" s="19">
        <f>IF(Result!AC9=Result!AD9,1,0)</f>
        <v>1</v>
      </c>
      <c r="AH48" s="19">
        <f>IF(Result!C10="X",1,0)</f>
        <v>0</v>
      </c>
      <c r="AI48" s="19">
        <f>IF(Result!D10="?",1,0)</f>
        <v>1</v>
      </c>
      <c r="AJ48" s="19">
        <f>IF(Result!E10="X",1,0)</f>
        <v>0</v>
      </c>
      <c r="AK48" s="19">
        <f>IF(Result!F10="?",1,0)</f>
        <v>1</v>
      </c>
      <c r="AL48" s="19">
        <f>IF(Result!G10="X",1,0)</f>
        <v>0</v>
      </c>
      <c r="AM48" s="19">
        <f>IF(Result!H10="?",1,0)</f>
        <v>1</v>
      </c>
      <c r="AN48" s="19">
        <f>IF(Result!I10="X",1,0)</f>
        <v>0</v>
      </c>
      <c r="AO48" s="19">
        <f>IF(Result!J10="?",1,0)</f>
        <v>0</v>
      </c>
      <c r="AP48" s="19">
        <f>IF(Result!K10="X",1,0)</f>
        <v>0</v>
      </c>
      <c r="AQ48" s="19">
        <f>IF(Result!L10="?",1,0)</f>
        <v>1</v>
      </c>
      <c r="AR48" s="19">
        <f>IF(Result!M10="X",1,0)</f>
        <v>0</v>
      </c>
      <c r="AS48" s="19">
        <f>IF(Result!N10="?",1,0)</f>
        <v>1</v>
      </c>
      <c r="AT48" s="19">
        <f>IF(Result!O10="X",1,0)</f>
        <v>0</v>
      </c>
      <c r="AU48" s="19">
        <f>IF(Result!P10="?",1,0)</f>
        <v>1</v>
      </c>
      <c r="AV48" s="19">
        <f>IF(Result!Q10="X",1,0)</f>
        <v>0</v>
      </c>
      <c r="AW48" s="19">
        <f>IF(Result!R10="?",1,0)</f>
        <v>1</v>
      </c>
      <c r="AX48" s="19">
        <f>IF(Result!S10="X",1,0)</f>
        <v>0</v>
      </c>
      <c r="AY48" s="19">
        <f>IF(Result!T10="?",1,0)</f>
        <v>1</v>
      </c>
      <c r="AZ48" s="19">
        <f>IF(Result!U10="X",1,0)</f>
        <v>0</v>
      </c>
      <c r="BA48" s="19">
        <f>IF(Result!V10="?",1,0)</f>
        <v>1</v>
      </c>
      <c r="BB48" s="19">
        <f>IF(Result!W10="X",1,0)</f>
        <v>1</v>
      </c>
      <c r="BC48" s="19">
        <f>IF(Result!X10="?",1,0)</f>
        <v>0</v>
      </c>
      <c r="BD48" s="19">
        <f>IF(Result!Y10="X",1,0)</f>
        <v>0</v>
      </c>
      <c r="BE48" s="19">
        <f>IF(Result!Z10="?",1,0)</f>
        <v>0</v>
      </c>
      <c r="BF48" s="19">
        <f>IF(Result!AA10="X",1,0)</f>
        <v>0</v>
      </c>
      <c r="BG48" s="19">
        <f>IF(Result!AB10="?",1,0)</f>
        <v>0</v>
      </c>
      <c r="BH48" s="19">
        <f>IF(Result!AC10="X",1,0)</f>
        <v>0</v>
      </c>
      <c r="BI48" s="19">
        <f>IF(Result!AD10="?",1,0)</f>
        <v>0</v>
      </c>
      <c r="BJ48" s="5">
        <f t="shared" si="17"/>
        <v>1</v>
      </c>
      <c r="BK48" s="14">
        <f t="shared" si="18"/>
        <v>9</v>
      </c>
    </row>
    <row r="49" spans="2:63" ht="15.75">
      <c r="B49" s="4">
        <v>4</v>
      </c>
      <c r="C49" s="19">
        <f>IF(Result!C10&lt;Result!D10,1,0)</f>
        <v>0</v>
      </c>
      <c r="D49" s="19">
        <f>IF(Result!C10=Result!D10,1,0)</f>
        <v>1</v>
      </c>
      <c r="E49" s="19">
        <f>IF(Result!E10&lt;Result!F10,1,0)</f>
        <v>0</v>
      </c>
      <c r="F49" s="19">
        <f>IF(Result!E10=Result!F10,1,0)</f>
        <v>1</v>
      </c>
      <c r="G49" s="19">
        <f>IF(Result!G10&lt;Result!H10,1,0)</f>
        <v>0</v>
      </c>
      <c r="H49" s="19">
        <f>IF(Result!G10=Result!H10,1,0)</f>
        <v>1</v>
      </c>
      <c r="I49" s="18">
        <v>0</v>
      </c>
      <c r="J49" s="18">
        <v>0</v>
      </c>
      <c r="K49" s="19">
        <f>IF(Result!K10&lt;Result!L10,1,0)</f>
        <v>0</v>
      </c>
      <c r="L49" s="19">
        <f>IF(Result!K10=Result!L10,1,0)</f>
        <v>1</v>
      </c>
      <c r="M49" s="19">
        <f>IF(Result!M10&lt;Result!N10,1,0)</f>
        <v>0</v>
      </c>
      <c r="N49" s="19">
        <f>IF(Result!M10=Result!N10,1,0)</f>
        <v>1</v>
      </c>
      <c r="O49" s="19">
        <f>IF(Result!O10&lt;Result!P10,1,0)</f>
        <v>0</v>
      </c>
      <c r="P49" s="19">
        <f>IF(Result!O10=Result!P10,1,0)</f>
        <v>1</v>
      </c>
      <c r="Q49" s="19">
        <f>IF(Result!Q10&lt;Result!R10,1,0)</f>
        <v>0</v>
      </c>
      <c r="R49" s="19">
        <f>IF(Result!Q10=Result!R10,1,0)</f>
        <v>1</v>
      </c>
      <c r="S49" s="19">
        <f>IF(Result!S10&lt;Result!T10,1,0)</f>
        <v>0</v>
      </c>
      <c r="T49" s="19">
        <f>IF(Result!S10=Result!T10,1,0)</f>
        <v>1</v>
      </c>
      <c r="U49" s="19">
        <f>IF(Result!U10&lt;Result!V10,1,0)</f>
        <v>0</v>
      </c>
      <c r="V49" s="19">
        <f>IF(Result!U10=Result!V10,1,0)</f>
        <v>1</v>
      </c>
      <c r="W49" s="19">
        <f>IF(Result!W10&lt;Result!X10,1,0)</f>
        <v>0</v>
      </c>
      <c r="X49" s="19">
        <f>IF(Result!W10=Result!X10,1,0)</f>
        <v>1</v>
      </c>
      <c r="Y49" s="19">
        <f>IF(Result!Y10&lt;Result!Z10,1,0)</f>
        <v>0</v>
      </c>
      <c r="Z49" s="19">
        <f>IF(Result!Y10=Result!Z10,1,0)</f>
        <v>1</v>
      </c>
      <c r="AA49" s="19">
        <f>IF(Result!AA10&lt;Result!AB10,1,0)</f>
        <v>0</v>
      </c>
      <c r="AB49" s="19">
        <f>IF(Result!AA10=Result!AB10,1,0)</f>
        <v>1</v>
      </c>
      <c r="AC49" s="19">
        <f>IF(Result!AC10&lt;Result!AD10,1,0)</f>
        <v>0</v>
      </c>
      <c r="AD49" s="19">
        <f>IF(Result!AC10=Result!AD10,1,0)</f>
        <v>1</v>
      </c>
      <c r="AH49" s="19">
        <f>IF(Result!C11="X",1,0)</f>
        <v>0</v>
      </c>
      <c r="AI49" s="19">
        <f>IF(Result!D11="?",1,0)</f>
        <v>1</v>
      </c>
      <c r="AJ49" s="19">
        <f>IF(Result!E11="X",1,0)</f>
        <v>0</v>
      </c>
      <c r="AK49" s="19">
        <f>IF(Result!F11="?",1,0)</f>
        <v>1</v>
      </c>
      <c r="AL49" s="19">
        <f>IF(Result!G11="X",1,0)</f>
        <v>0</v>
      </c>
      <c r="AM49" s="19">
        <f>IF(Result!H11="?",1,0)</f>
        <v>0</v>
      </c>
      <c r="AN49" s="19">
        <f>IF(Result!I11="X",1,0)</f>
        <v>0</v>
      </c>
      <c r="AO49" s="19">
        <f>IF(Result!J11="?",1,0)</f>
        <v>0</v>
      </c>
      <c r="AP49" s="19">
        <f>IF(Result!K11="X",1,0)</f>
        <v>0</v>
      </c>
      <c r="AQ49" s="19">
        <f>IF(Result!L11="?",1,0)</f>
        <v>0</v>
      </c>
      <c r="AR49" s="19">
        <f>IF(Result!M11="X",1,0)</f>
        <v>0</v>
      </c>
      <c r="AS49" s="19">
        <f>IF(Result!N11="?",1,0)</f>
        <v>1</v>
      </c>
      <c r="AT49" s="19">
        <f>IF(Result!O11="X",1,0)</f>
        <v>0</v>
      </c>
      <c r="AU49" s="19">
        <f>IF(Result!P11="?",1,0)</f>
        <v>1</v>
      </c>
      <c r="AV49" s="19">
        <f>IF(Result!Q11="X",1,0)</f>
        <v>0</v>
      </c>
      <c r="AW49" s="19">
        <f>IF(Result!R11="?",1,0)</f>
        <v>1</v>
      </c>
      <c r="AX49" s="19">
        <f>IF(Result!S11="X",1,0)</f>
        <v>0</v>
      </c>
      <c r="AY49" s="19">
        <f>IF(Result!T11="?",1,0)</f>
        <v>0</v>
      </c>
      <c r="AZ49" s="19">
        <f>IF(Result!U11="X",1,0)</f>
        <v>0</v>
      </c>
      <c r="BA49" s="19">
        <f>IF(Result!V11="?",1,0)</f>
        <v>1</v>
      </c>
      <c r="BB49" s="19">
        <f>IF(Result!W11="X",1,0)</f>
        <v>0</v>
      </c>
      <c r="BC49" s="19">
        <f>IF(Result!X11="?",1,0)</f>
        <v>0</v>
      </c>
      <c r="BD49" s="19">
        <f>IF(Result!Y11="X",1,0)</f>
        <v>0</v>
      </c>
      <c r="BE49" s="19">
        <f>IF(Result!Z11="?",1,0)</f>
        <v>0</v>
      </c>
      <c r="BF49" s="19">
        <f>IF(Result!AA11="X",1,0)</f>
        <v>0</v>
      </c>
      <c r="BG49" s="19">
        <f>IF(Result!AB11="?",1,0)</f>
        <v>0</v>
      </c>
      <c r="BH49" s="19">
        <f>IF(Result!AC11="X",1,0)</f>
        <v>0</v>
      </c>
      <c r="BI49" s="19">
        <f>IF(Result!AD11="?",1,0)</f>
        <v>0</v>
      </c>
      <c r="BJ49" s="5">
        <f t="shared" si="17"/>
        <v>0</v>
      </c>
      <c r="BK49" s="14">
        <f t="shared" si="18"/>
        <v>6</v>
      </c>
    </row>
    <row r="50" spans="2:63" ht="15.75">
      <c r="B50" s="4">
        <v>5</v>
      </c>
      <c r="C50" s="19">
        <f>IF(Result!C11&lt;Result!D11,1,0)</f>
        <v>0</v>
      </c>
      <c r="D50" s="19">
        <f>IF(Result!C11=Result!D11,1,0)</f>
        <v>1</v>
      </c>
      <c r="E50" s="19">
        <f>IF(Result!E11&lt;Result!F11,1,0)</f>
        <v>0</v>
      </c>
      <c r="F50" s="19">
        <f>IF(Result!E11=Result!F11,1,0)</f>
        <v>1</v>
      </c>
      <c r="G50" s="19">
        <f>IF(Result!G11&lt;Result!H11,1,0)</f>
        <v>0</v>
      </c>
      <c r="H50" s="19">
        <f>IF(Result!G11=Result!H11,1,0)</f>
        <v>0</v>
      </c>
      <c r="I50" s="19">
        <f>IF(Result!I11&lt;Result!J11,1,0)</f>
        <v>1</v>
      </c>
      <c r="J50" s="19">
        <f>IF(Result!I11=Result!J11,1,0)</f>
        <v>0</v>
      </c>
      <c r="K50" s="18">
        <v>0</v>
      </c>
      <c r="L50" s="18">
        <v>0</v>
      </c>
      <c r="M50" s="19">
        <f>IF(Result!M11&lt;Result!N11,1,0)</f>
        <v>0</v>
      </c>
      <c r="N50" s="19">
        <f>IF(Result!M11=Result!N11,1,0)</f>
        <v>1</v>
      </c>
      <c r="O50" s="19">
        <f>IF(Result!O11&lt;Result!P11,1,0)</f>
        <v>0</v>
      </c>
      <c r="P50" s="19">
        <f>IF(Result!O11=Result!P11,1,0)</f>
        <v>1</v>
      </c>
      <c r="Q50" s="19">
        <f>IF(Result!Q11&lt;Result!R11,1,0)</f>
        <v>0</v>
      </c>
      <c r="R50" s="19">
        <f>IF(Result!Q11=Result!R11,1,0)</f>
        <v>1</v>
      </c>
      <c r="S50" s="19">
        <f>IF(Result!S11&lt;Result!T11,1,0)</f>
        <v>0</v>
      </c>
      <c r="T50" s="19">
        <f>IF(Result!S11=Result!T11,1,0)</f>
        <v>1</v>
      </c>
      <c r="U50" s="19">
        <f>IF(Result!U11&lt;Result!V11,1,0)</f>
        <v>0</v>
      </c>
      <c r="V50" s="19">
        <f>IF(Result!U11=Result!V11,1,0)</f>
        <v>1</v>
      </c>
      <c r="W50" s="19">
        <f>IF(Result!W11&lt;Result!X11,1,0)</f>
        <v>0</v>
      </c>
      <c r="X50" s="19">
        <f>IF(Result!W11=Result!X11,1,0)</f>
        <v>0</v>
      </c>
      <c r="Y50" s="19">
        <f>IF(Result!Y11&lt;Result!Z11,1,0)</f>
        <v>0</v>
      </c>
      <c r="Z50" s="19">
        <f>IF(Result!Y11=Result!Z11,1,0)</f>
        <v>1</v>
      </c>
      <c r="AA50" s="19">
        <f>IF(Result!AA11&lt;Result!AB11,1,0)</f>
        <v>0</v>
      </c>
      <c r="AB50" s="19">
        <f>IF(Result!AA11=Result!AB11,1,0)</f>
        <v>1</v>
      </c>
      <c r="AC50" s="19">
        <f>IF(Result!AC11&lt;Result!AD11,1,0)</f>
        <v>0</v>
      </c>
      <c r="AD50" s="19">
        <f>IF(Result!AC11=Result!AD11,1,0)</f>
        <v>1</v>
      </c>
      <c r="AH50" s="19">
        <f>IF(Result!C12="X",1,0)</f>
        <v>0</v>
      </c>
      <c r="AI50" s="19">
        <f>IF(Result!D12="?",1,0)</f>
        <v>0</v>
      </c>
      <c r="AJ50" s="19">
        <f>IF(Result!E12="X",1,0)</f>
        <v>0</v>
      </c>
      <c r="AK50" s="19">
        <f>IF(Result!F12="?",1,0)</f>
        <v>1</v>
      </c>
      <c r="AL50" s="19">
        <f>IF(Result!G12="X",1,0)</f>
        <v>0</v>
      </c>
      <c r="AM50" s="19">
        <f>IF(Result!H12="?",1,0)</f>
        <v>1</v>
      </c>
      <c r="AN50" s="19">
        <f>IF(Result!I12="X",1,0)</f>
        <v>0</v>
      </c>
      <c r="AO50" s="19">
        <f>IF(Result!J12="?",1,0)</f>
        <v>0</v>
      </c>
      <c r="AP50" s="19">
        <f>IF(Result!K12="X",1,0)</f>
        <v>0</v>
      </c>
      <c r="AQ50" s="19">
        <f>IF(Result!L12="?",1,0)</f>
        <v>1</v>
      </c>
      <c r="AR50" s="19">
        <f>IF(Result!M12="X",1,0)</f>
        <v>0</v>
      </c>
      <c r="AS50" s="19">
        <f>IF(Result!N12="?",1,0)</f>
        <v>0</v>
      </c>
      <c r="AT50" s="19">
        <f>IF(Result!O12="X",1,0)</f>
        <v>0</v>
      </c>
      <c r="AU50" s="19">
        <f>IF(Result!P12="?",1,0)</f>
        <v>1</v>
      </c>
      <c r="AV50" s="19">
        <f>IF(Result!Q12="X",1,0)</f>
        <v>0</v>
      </c>
      <c r="AW50" s="19">
        <f>IF(Result!R12="?",1,0)</f>
        <v>1</v>
      </c>
      <c r="AX50" s="19">
        <f>IF(Result!S12="X",1,0)</f>
        <v>0</v>
      </c>
      <c r="AY50" s="19">
        <f>IF(Result!T12="?",1,0)</f>
        <v>1</v>
      </c>
      <c r="AZ50" s="19">
        <f>IF(Result!U12="X",1,0)</f>
        <v>1</v>
      </c>
      <c r="BA50" s="19">
        <f>IF(Result!V12="?",1,0)</f>
        <v>0</v>
      </c>
      <c r="BB50" s="19">
        <f>IF(Result!W12="X",1,0)</f>
        <v>0</v>
      </c>
      <c r="BC50" s="19">
        <f>IF(Result!X12="?",1,0)</f>
        <v>1</v>
      </c>
      <c r="BD50" s="19">
        <f>IF(Result!Y12="X",1,0)</f>
        <v>0</v>
      </c>
      <c r="BE50" s="19">
        <f>IF(Result!Z12="?",1,0)</f>
        <v>0</v>
      </c>
      <c r="BF50" s="19">
        <f>IF(Result!AA12="X",1,0)</f>
        <v>0</v>
      </c>
      <c r="BG50" s="19">
        <f>IF(Result!AB12="?",1,0)</f>
        <v>0</v>
      </c>
      <c r="BH50" s="19">
        <f>IF(Result!AC12="X",1,0)</f>
        <v>0</v>
      </c>
      <c r="BI50" s="19">
        <f>IF(Result!AD12="?",1,0)</f>
        <v>0</v>
      </c>
      <c r="BJ50" s="5">
        <f t="shared" si="17"/>
        <v>1</v>
      </c>
      <c r="BK50" s="14">
        <f t="shared" si="18"/>
        <v>7</v>
      </c>
    </row>
    <row r="51" spans="2:63" ht="15.75">
      <c r="B51" s="4">
        <v>6</v>
      </c>
      <c r="C51" s="19">
        <f>IF(Result!C12&lt;Result!D12,1,0)</f>
        <v>1</v>
      </c>
      <c r="D51" s="19">
        <f>IF(Result!C12=Result!D12,1,0)</f>
        <v>0</v>
      </c>
      <c r="E51" s="19">
        <f>IF(Result!E12&lt;Result!F12,1,0)</f>
        <v>0</v>
      </c>
      <c r="F51" s="19">
        <f>IF(Result!E12=Result!F12,1,0)</f>
        <v>1</v>
      </c>
      <c r="G51" s="19">
        <f>IF(Result!G12&lt;Result!H12,1,0)</f>
        <v>0</v>
      </c>
      <c r="H51" s="19">
        <f>IF(Result!G12=Result!H12,1,0)</f>
        <v>1</v>
      </c>
      <c r="I51" s="19">
        <f>IF(Result!I12&lt;Result!J12,1,0)</f>
        <v>1</v>
      </c>
      <c r="J51" s="19">
        <f>IF(Result!I12=Result!J12,1,0)</f>
        <v>0</v>
      </c>
      <c r="K51" s="19">
        <f>IF(Result!K12&lt;Result!L12,1,0)</f>
        <v>0</v>
      </c>
      <c r="L51" s="19">
        <f>IF(Result!K12=Result!L12,1,0)</f>
        <v>1</v>
      </c>
      <c r="M51" s="18">
        <v>0</v>
      </c>
      <c r="N51" s="18">
        <v>0</v>
      </c>
      <c r="O51" s="19">
        <f>IF(Result!O12&lt;Result!P12,1,0)</f>
        <v>0</v>
      </c>
      <c r="P51" s="19">
        <f>IF(Result!O12=Result!P12,1,0)</f>
        <v>1</v>
      </c>
      <c r="Q51" s="19">
        <f>IF(Result!Q12&lt;Result!R12,1,0)</f>
        <v>0</v>
      </c>
      <c r="R51" s="19">
        <f>IF(Result!Q12=Result!R12,1,0)</f>
        <v>1</v>
      </c>
      <c r="S51" s="19">
        <f>IF(Result!S12&lt;Result!T12,1,0)</f>
        <v>0</v>
      </c>
      <c r="T51" s="19">
        <f>IF(Result!S12=Result!T12,1,0)</f>
        <v>1</v>
      </c>
      <c r="U51" s="19">
        <f>IF(Result!U12&lt;Result!V12,1,0)</f>
        <v>0</v>
      </c>
      <c r="V51" s="19">
        <f>IF(Result!U12=Result!V12,1,0)</f>
        <v>1</v>
      </c>
      <c r="W51" s="19">
        <f>IF(Result!W12&lt;Result!X12,1,0)</f>
        <v>0</v>
      </c>
      <c r="X51" s="19">
        <f>IF(Result!W12=Result!X12,1,0)</f>
        <v>1</v>
      </c>
      <c r="Y51" s="19">
        <f>IF(Result!Y12&lt;Result!Z12,1,0)</f>
        <v>0</v>
      </c>
      <c r="Z51" s="19">
        <f>IF(Result!Y12=Result!Z12,1,0)</f>
        <v>1</v>
      </c>
      <c r="AA51" s="19">
        <f>IF(Result!AA12&lt;Result!AB12,1,0)</f>
        <v>0</v>
      </c>
      <c r="AB51" s="19">
        <f>IF(Result!AA12=Result!AB12,1,0)</f>
        <v>1</v>
      </c>
      <c r="AC51" s="19">
        <f>IF(Result!AC12&lt;Result!AD12,1,0)</f>
        <v>0</v>
      </c>
      <c r="AD51" s="19">
        <f>IF(Result!AC12=Result!AD12,1,0)</f>
        <v>1</v>
      </c>
      <c r="AH51" s="19">
        <f>IF(Result!C13="X",1,0)</f>
        <v>0</v>
      </c>
      <c r="AI51" s="19">
        <f>IF(Result!D13="?",1,0)</f>
        <v>1</v>
      </c>
      <c r="AJ51" s="19">
        <f>IF(Result!E13="X",1,0)</f>
        <v>0</v>
      </c>
      <c r="AK51" s="19">
        <f>IF(Result!F13="?",1,0)</f>
        <v>1</v>
      </c>
      <c r="AL51" s="19">
        <f>IF(Result!G13="X",1,0)</f>
        <v>0</v>
      </c>
      <c r="AM51" s="19">
        <f>IF(Result!H13="?",1,0)</f>
        <v>1</v>
      </c>
      <c r="AN51" s="19">
        <f>IF(Result!I13="X",1,0)</f>
        <v>0</v>
      </c>
      <c r="AO51" s="19">
        <f>IF(Result!J13="?",1,0)</f>
        <v>1</v>
      </c>
      <c r="AP51" s="19">
        <f>IF(Result!K13="X",1,0)</f>
        <v>0</v>
      </c>
      <c r="AQ51" s="19">
        <f>IF(Result!L13="?",1,0)</f>
        <v>1</v>
      </c>
      <c r="AR51" s="19">
        <f>IF(Result!M13="X",1,0)</f>
        <v>0</v>
      </c>
      <c r="AS51" s="19">
        <f>IF(Result!N13="?",1,0)</f>
        <v>0</v>
      </c>
      <c r="AT51" s="19">
        <f>IF(Result!O13="X",1,0)</f>
        <v>0</v>
      </c>
      <c r="AU51" s="19">
        <f>IF(Result!P13="?",1,0)</f>
        <v>0</v>
      </c>
      <c r="AV51" s="19">
        <f>IF(Result!Q13="X",1,0)</f>
        <v>0</v>
      </c>
      <c r="AW51" s="19">
        <f>IF(Result!R13="?",1,0)</f>
        <v>1</v>
      </c>
      <c r="AX51" s="19">
        <f>IF(Result!S13="X",1,0)</f>
        <v>1</v>
      </c>
      <c r="AY51" s="19">
        <f>IF(Result!T13="?",1,0)</f>
        <v>0</v>
      </c>
      <c r="AZ51" s="19">
        <f>IF(Result!U13="X",1,0)</f>
        <v>0</v>
      </c>
      <c r="BA51" s="19">
        <f>IF(Result!V13="?",1,0)</f>
        <v>1</v>
      </c>
      <c r="BB51" s="19">
        <f>IF(Result!W13="X",1,0)</f>
        <v>0</v>
      </c>
      <c r="BC51" s="19">
        <f>IF(Result!X13="?",1,0)</f>
        <v>1</v>
      </c>
      <c r="BD51" s="19">
        <f>IF(Result!Y13="X",1,0)</f>
        <v>0</v>
      </c>
      <c r="BE51" s="19">
        <f>IF(Result!Z13="?",1,0)</f>
        <v>0</v>
      </c>
      <c r="BF51" s="19">
        <f>IF(Result!AA13="X",1,0)</f>
        <v>0</v>
      </c>
      <c r="BG51" s="19">
        <f>IF(Result!AB13="?",1,0)</f>
        <v>0</v>
      </c>
      <c r="BH51" s="19">
        <f>IF(Result!AC13="X",1,0)</f>
        <v>0</v>
      </c>
      <c r="BI51" s="19">
        <f>IF(Result!AD13="?",1,0)</f>
        <v>0</v>
      </c>
      <c r="BJ51" s="5">
        <f t="shared" si="17"/>
        <v>1</v>
      </c>
      <c r="BK51" s="14">
        <f t="shared" si="18"/>
        <v>8</v>
      </c>
    </row>
    <row r="52" spans="2:63" ht="15.75">
      <c r="B52" s="4">
        <v>7</v>
      </c>
      <c r="C52" s="19">
        <f>IF(Result!C13&lt;Result!D13,1,0)</f>
        <v>0</v>
      </c>
      <c r="D52" s="19">
        <f>IF(Result!C13=Result!D13,1,0)</f>
        <v>1</v>
      </c>
      <c r="E52" s="19">
        <f>IF(Result!E13&lt;Result!F13,1,0)</f>
        <v>0</v>
      </c>
      <c r="F52" s="19">
        <f>IF(Result!E13=Result!F13,1,0)</f>
        <v>1</v>
      </c>
      <c r="G52" s="19">
        <f>IF(Result!G13&lt;Result!H13,1,0)</f>
        <v>0</v>
      </c>
      <c r="H52" s="19">
        <f>IF(Result!G13=Result!H13,1,0)</f>
        <v>1</v>
      </c>
      <c r="I52" s="19">
        <f>IF(Result!I13&lt;Result!J13,1,0)</f>
        <v>0</v>
      </c>
      <c r="J52" s="19">
        <f>IF(Result!I13=Result!J13,1,0)</f>
        <v>1</v>
      </c>
      <c r="K52" s="19">
        <f>IF(Result!K13&lt;Result!L13,1,0)</f>
        <v>0</v>
      </c>
      <c r="L52" s="19">
        <f>IF(Result!K13=Result!L13,1,0)</f>
        <v>1</v>
      </c>
      <c r="M52" s="19">
        <f>IF(Result!M13&lt;Result!N13,1,0)</f>
        <v>1</v>
      </c>
      <c r="N52" s="19">
        <f>IF(Result!M13=Result!N13,1,0)</f>
        <v>0</v>
      </c>
      <c r="O52" s="18">
        <v>0</v>
      </c>
      <c r="P52" s="18">
        <v>0</v>
      </c>
      <c r="Q52" s="19">
        <f>IF(Result!Q13&lt;Result!R13,1,0)</f>
        <v>0</v>
      </c>
      <c r="R52" s="19">
        <f>IF(Result!Q13=Result!R13,1,0)</f>
        <v>1</v>
      </c>
      <c r="S52" s="19">
        <f>IF(Result!S13&lt;Result!T13,1,0)</f>
        <v>0</v>
      </c>
      <c r="T52" s="19">
        <f>IF(Result!S13=Result!T13,1,0)</f>
        <v>1</v>
      </c>
      <c r="U52" s="19">
        <f>IF(Result!U13&lt;Result!V13,1,0)</f>
        <v>0</v>
      </c>
      <c r="V52" s="19">
        <f>IF(Result!U13=Result!V13,1,0)</f>
        <v>1</v>
      </c>
      <c r="W52" s="19">
        <f>IF(Result!W13&lt;Result!X13,1,0)</f>
        <v>0</v>
      </c>
      <c r="X52" s="19">
        <f>IF(Result!W13=Result!X13,1,0)</f>
        <v>1</v>
      </c>
      <c r="Y52" s="19">
        <f>IF(Result!Y13&lt;Result!Z13,1,0)</f>
        <v>0</v>
      </c>
      <c r="Z52" s="19">
        <f>IF(Result!Y13=Result!Z13,1,0)</f>
        <v>1</v>
      </c>
      <c r="AA52" s="19">
        <f>IF(Result!AA13&lt;Result!AB13,1,0)</f>
        <v>0</v>
      </c>
      <c r="AB52" s="19">
        <f>IF(Result!AA13=Result!AB13,1,0)</f>
        <v>1</v>
      </c>
      <c r="AC52" s="19">
        <f>IF(Result!AC13&lt;Result!AD13,1,0)</f>
        <v>0</v>
      </c>
      <c r="AD52" s="19">
        <f>IF(Result!AC13=Result!AD13,1,0)</f>
        <v>1</v>
      </c>
      <c r="AH52" s="19">
        <f>IF(Result!C14="X",1,0)</f>
        <v>0</v>
      </c>
      <c r="AI52" s="19">
        <f>IF(Result!D14="?",1,0)</f>
        <v>1</v>
      </c>
      <c r="AJ52" s="19">
        <f>IF(Result!E14="X",1,0)</f>
        <v>0</v>
      </c>
      <c r="AK52" s="19">
        <f>IF(Result!F14="?",1,0)</f>
        <v>1</v>
      </c>
      <c r="AL52" s="19">
        <f>IF(Result!G14="X",1,0)</f>
        <v>0</v>
      </c>
      <c r="AM52" s="19">
        <f>IF(Result!H14="?",1,0)</f>
        <v>0</v>
      </c>
      <c r="AN52" s="19">
        <f>IF(Result!I14="X",1,0)</f>
        <v>0</v>
      </c>
      <c r="AO52" s="19">
        <f>IF(Result!J14="?",1,0)</f>
        <v>1</v>
      </c>
      <c r="AP52" s="19">
        <f>IF(Result!K14="X",1,0)</f>
        <v>0</v>
      </c>
      <c r="AQ52" s="19">
        <f>IF(Result!L14="?",1,0)</f>
        <v>0</v>
      </c>
      <c r="AR52" s="19">
        <f>IF(Result!M14="X",1,0)</f>
        <v>0</v>
      </c>
      <c r="AS52" s="19">
        <f>IF(Result!N14="?",1,0)</f>
        <v>0</v>
      </c>
      <c r="AT52" s="19">
        <f>IF(Result!O14="X",1,0)</f>
        <v>0</v>
      </c>
      <c r="AU52" s="19">
        <f>IF(Result!P14="?",1,0)</f>
        <v>1</v>
      </c>
      <c r="AV52" s="19">
        <f>IF(Result!Q14="X",1,0)</f>
        <v>0</v>
      </c>
      <c r="AW52" s="19">
        <f>IF(Result!R14="?",1,0)</f>
        <v>0</v>
      </c>
      <c r="AX52" s="19">
        <f>IF(Result!S14="X",1,0)</f>
        <v>0</v>
      </c>
      <c r="AY52" s="19">
        <f>IF(Result!T14="?",1,0)</f>
        <v>1</v>
      </c>
      <c r="AZ52" s="19">
        <f>IF(Result!U14="X",1,0)</f>
        <v>0</v>
      </c>
      <c r="BA52" s="19">
        <f>IF(Result!V14="?",1,0)</f>
        <v>1</v>
      </c>
      <c r="BB52" s="19">
        <f>IF(Result!W14="X",1,0)</f>
        <v>1</v>
      </c>
      <c r="BC52" s="19">
        <f>IF(Result!X14="?",1,0)</f>
        <v>0</v>
      </c>
      <c r="BD52" s="19">
        <f>IF(Result!Y14="X",1,0)</f>
        <v>0</v>
      </c>
      <c r="BE52" s="19">
        <f>IF(Result!Z14="?",1,0)</f>
        <v>0</v>
      </c>
      <c r="BF52" s="19">
        <f>IF(Result!AA14="X",1,0)</f>
        <v>0</v>
      </c>
      <c r="BG52" s="19">
        <f>IF(Result!AB14="?",1,0)</f>
        <v>0</v>
      </c>
      <c r="BH52" s="19">
        <f>IF(Result!AC14="X",1,0)</f>
        <v>0</v>
      </c>
      <c r="BI52" s="19">
        <f>IF(Result!AD14="?",1,0)</f>
        <v>0</v>
      </c>
      <c r="BJ52" s="5">
        <f t="shared" si="17"/>
        <v>1</v>
      </c>
      <c r="BK52" s="14">
        <f t="shared" si="18"/>
        <v>6</v>
      </c>
    </row>
    <row r="53" spans="2:63" ht="15.75">
      <c r="B53" s="4">
        <v>8</v>
      </c>
      <c r="C53" s="19">
        <f>IF(Result!C14&lt;Result!D14,1,0)</f>
        <v>0</v>
      </c>
      <c r="D53" s="19">
        <f>IF(Result!C14=Result!D14,1,0)</f>
        <v>1</v>
      </c>
      <c r="E53" s="19">
        <f>IF(Result!E14&lt;Result!F14,1,0)</f>
        <v>0</v>
      </c>
      <c r="F53" s="19">
        <f>IF(Result!E14=Result!F14,1,0)</f>
        <v>1</v>
      </c>
      <c r="G53" s="19">
        <f>IF(Result!G14&lt;Result!H14,1,0)</f>
        <v>1</v>
      </c>
      <c r="H53" s="19">
        <f>IF(Result!G14=Result!H14,1,0)</f>
        <v>0</v>
      </c>
      <c r="I53" s="19">
        <f>IF(Result!I14&lt;Result!J14,1,0)</f>
        <v>0</v>
      </c>
      <c r="J53" s="19">
        <f>IF(Result!I14=Result!J14,1,0)</f>
        <v>1</v>
      </c>
      <c r="K53" s="19">
        <f>IF(Result!K14&lt;Result!L14,1,0)</f>
        <v>1</v>
      </c>
      <c r="L53" s="19">
        <f>IF(Result!K14=Result!L14,1,0)</f>
        <v>0</v>
      </c>
      <c r="M53" s="19">
        <f>IF(Result!M14&lt;Result!N14,1,0)</f>
        <v>1</v>
      </c>
      <c r="N53" s="19">
        <f>IF(Result!M14=Result!N14,1,0)</f>
        <v>0</v>
      </c>
      <c r="O53" s="19">
        <f>IF(Result!O14&lt;Result!P14,1,0)</f>
        <v>0</v>
      </c>
      <c r="P53" s="19">
        <f>IF(Result!O14=Result!P14,1,0)</f>
        <v>1</v>
      </c>
      <c r="Q53" s="18">
        <v>0</v>
      </c>
      <c r="R53" s="18">
        <v>0</v>
      </c>
      <c r="S53" s="19">
        <f>IF(Result!S14&lt;Result!T14,1,0)</f>
        <v>0</v>
      </c>
      <c r="T53" s="19">
        <f>IF(Result!S14=Result!T14,1,0)</f>
        <v>1</v>
      </c>
      <c r="U53" s="19">
        <f>IF(Result!U14&lt;Result!V14,1,0)</f>
        <v>0</v>
      </c>
      <c r="V53" s="19">
        <f>IF(Result!U14=Result!V14,1,0)</f>
        <v>1</v>
      </c>
      <c r="W53" s="19">
        <f>IF(Result!W14&lt;Result!X14,1,0)</f>
        <v>0</v>
      </c>
      <c r="X53" s="19">
        <f>IF(Result!W14=Result!X14,1,0)</f>
        <v>1</v>
      </c>
      <c r="Y53" s="19">
        <f>IF(Result!Y14&lt;Result!Z14,1,0)</f>
        <v>0</v>
      </c>
      <c r="Z53" s="19">
        <f>IF(Result!Y14=Result!Z14,1,0)</f>
        <v>1</v>
      </c>
      <c r="AA53" s="19">
        <f>IF(Result!AA14&lt;Result!AB14,1,0)</f>
        <v>0</v>
      </c>
      <c r="AB53" s="19">
        <f>IF(Result!AA14=Result!AB14,1,0)</f>
        <v>1</v>
      </c>
      <c r="AC53" s="19">
        <f>IF(Result!AC14&lt;Result!AD14,1,0)</f>
        <v>0</v>
      </c>
      <c r="AD53" s="19">
        <f>IF(Result!AC14=Result!AD14,1,0)</f>
        <v>1</v>
      </c>
      <c r="AH53" s="19">
        <f>IF(Result!C15="X",1,0)</f>
        <v>0</v>
      </c>
      <c r="AI53" s="19">
        <f>IF(Result!D15="?",1,0)</f>
        <v>1</v>
      </c>
      <c r="AJ53" s="19">
        <f>IF(Result!E15="X",1,0)</f>
        <v>0</v>
      </c>
      <c r="AK53" s="19">
        <f>IF(Result!F15="?",1,0)</f>
        <v>0</v>
      </c>
      <c r="AL53" s="19">
        <f>IF(Result!G15="X",1,0)</f>
        <v>0</v>
      </c>
      <c r="AM53" s="19">
        <f>IF(Result!H15="?",1,0)</f>
        <v>1</v>
      </c>
      <c r="AN53" s="19">
        <f>IF(Result!I15="X",1,0)</f>
        <v>0</v>
      </c>
      <c r="AO53" s="19">
        <f>IF(Result!J15="?",1,0)</f>
        <v>1</v>
      </c>
      <c r="AP53" s="19">
        <f>IF(Result!K15="X",1,0)</f>
        <v>0</v>
      </c>
      <c r="AQ53" s="19">
        <f>IF(Result!L15="?",1,0)</f>
        <v>1</v>
      </c>
      <c r="AR53" s="19">
        <f>IF(Result!M15="X",1,0)</f>
        <v>0</v>
      </c>
      <c r="AS53" s="19">
        <f>IF(Result!N15="?",1,0)</f>
        <v>1</v>
      </c>
      <c r="AT53" s="19">
        <f>IF(Result!O15="X",1,0)</f>
        <v>0</v>
      </c>
      <c r="AU53" s="19">
        <f>IF(Result!P15="?",1,0)</f>
        <v>1</v>
      </c>
      <c r="AV53" s="19">
        <f>IF(Result!Q15="X",1,0)</f>
        <v>0</v>
      </c>
      <c r="AW53" s="19">
        <f>IF(Result!R15="?",1,0)</f>
        <v>0</v>
      </c>
      <c r="AX53" s="19">
        <f>IF(Result!S15="X",1,0)</f>
        <v>0</v>
      </c>
      <c r="AY53" s="19">
        <f>IF(Result!T15="?",1,0)</f>
        <v>0</v>
      </c>
      <c r="AZ53" s="19">
        <f>IF(Result!U15="X",1,0)</f>
        <v>0</v>
      </c>
      <c r="BA53" s="19">
        <f>IF(Result!V15="?",1,0)</f>
        <v>0</v>
      </c>
      <c r="BB53" s="19">
        <f>IF(Result!W15="X",1,0)</f>
        <v>0</v>
      </c>
      <c r="BC53" s="19">
        <f>IF(Result!X15="?",1,0)</f>
        <v>0</v>
      </c>
      <c r="BD53" s="19">
        <f>IF(Result!Y15="X",1,0)</f>
        <v>0</v>
      </c>
      <c r="BE53" s="19">
        <f>IF(Result!Z15="?",1,0)</f>
        <v>0</v>
      </c>
      <c r="BF53" s="19">
        <f>IF(Result!AA15="X",1,0)</f>
        <v>0</v>
      </c>
      <c r="BG53" s="19">
        <f>IF(Result!AB15="?",1,0)</f>
        <v>0</v>
      </c>
      <c r="BH53" s="19">
        <f>IF(Result!AC15="X",1,0)</f>
        <v>0</v>
      </c>
      <c r="BI53" s="19">
        <f>IF(Result!AD15="?",1,0)</f>
        <v>0</v>
      </c>
      <c r="BJ53" s="5">
        <f t="shared" si="17"/>
        <v>0</v>
      </c>
      <c r="BK53" s="14">
        <f t="shared" si="18"/>
        <v>6</v>
      </c>
    </row>
    <row r="54" spans="2:63" ht="15.75">
      <c r="B54" s="4">
        <v>9</v>
      </c>
      <c r="C54" s="19">
        <f>IF(Result!C15&lt;Result!D15,1,0)</f>
        <v>0</v>
      </c>
      <c r="D54" s="19">
        <f>IF(Result!C15=Result!D15,1,0)</f>
        <v>1</v>
      </c>
      <c r="E54" s="19">
        <f>IF(Result!E15&lt;Result!F15,1,0)</f>
        <v>1</v>
      </c>
      <c r="F54" s="19">
        <f>IF(Result!E15=Result!F15,1,0)</f>
        <v>0</v>
      </c>
      <c r="G54" s="19">
        <f>IF(Result!G15&lt;Result!H15,1,0)</f>
        <v>0</v>
      </c>
      <c r="H54" s="19">
        <f>IF(Result!G15=Result!H15,1,0)</f>
        <v>1</v>
      </c>
      <c r="I54" s="19">
        <f>IF(Result!I15&lt;Result!J15,1,0)</f>
        <v>0</v>
      </c>
      <c r="J54" s="19">
        <f>IF(Result!I15=Result!J15,1,0)</f>
        <v>1</v>
      </c>
      <c r="K54" s="19">
        <f>IF(Result!K15&lt;Result!L15,1,0)</f>
        <v>0</v>
      </c>
      <c r="L54" s="19">
        <f>IF(Result!K15=Result!L15,1,0)</f>
        <v>1</v>
      </c>
      <c r="M54" s="19">
        <f>IF(Result!M15&lt;Result!N15,1,0)</f>
        <v>0</v>
      </c>
      <c r="N54" s="19">
        <f>IF(Result!M15=Result!N15,1,0)</f>
        <v>1</v>
      </c>
      <c r="O54" s="19">
        <f>IF(Result!O15&lt;Result!P15,1,0)</f>
        <v>0</v>
      </c>
      <c r="P54" s="19">
        <f>IF(Result!O15=Result!P15,1,0)</f>
        <v>1</v>
      </c>
      <c r="Q54" s="19">
        <f>IF(Result!Q15&lt;Result!R15,1,0)</f>
        <v>1</v>
      </c>
      <c r="R54" s="19">
        <f>IF(Result!Q15=Result!R15,1,0)</f>
        <v>0</v>
      </c>
      <c r="S54" s="18">
        <v>0</v>
      </c>
      <c r="T54" s="18">
        <v>0</v>
      </c>
      <c r="U54" s="19">
        <f>IF(Result!U15&lt;Result!V15,1,0)</f>
        <v>0</v>
      </c>
      <c r="V54" s="19">
        <f>IF(Result!U15=Result!V15,1,0)</f>
        <v>0</v>
      </c>
      <c r="W54" s="19">
        <f>IF(Result!W15&lt;Result!X15,1,0)</f>
        <v>0</v>
      </c>
      <c r="X54" s="19">
        <f>IF(Result!W15=Result!X15,1,0)</f>
        <v>0</v>
      </c>
      <c r="Y54" s="19">
        <f>IF(Result!Y15&lt;Result!Z15,1,0)</f>
        <v>0</v>
      </c>
      <c r="Z54" s="19">
        <f>IF(Result!Y15=Result!Z15,1,0)</f>
        <v>1</v>
      </c>
      <c r="AA54" s="19">
        <f>IF(Result!AA15&lt;Result!AB15,1,0)</f>
        <v>0</v>
      </c>
      <c r="AB54" s="19">
        <f>IF(Result!AA15=Result!AB15,1,0)</f>
        <v>1</v>
      </c>
      <c r="AC54" s="19">
        <f>IF(Result!AC15&lt;Result!AD15,1,0)</f>
        <v>0</v>
      </c>
      <c r="AD54" s="19">
        <f>IF(Result!AC15=Result!AD15,1,0)</f>
        <v>1</v>
      </c>
      <c r="AH54" s="19">
        <f>IF(Result!C16="X",1,0)</f>
        <v>0</v>
      </c>
      <c r="AI54" s="19">
        <f>IF(Result!D16="?",1,0)</f>
        <v>0</v>
      </c>
      <c r="AJ54" s="19">
        <f>IF(Result!E16="X",1,0)</f>
        <v>0</v>
      </c>
      <c r="AK54" s="19">
        <f>IF(Result!F16="?",1,0)</f>
        <v>1</v>
      </c>
      <c r="AL54" s="19">
        <f>IF(Result!G16="X",1,0)</f>
        <v>0</v>
      </c>
      <c r="AM54" s="19">
        <f>IF(Result!H16="?",1,0)</f>
        <v>0</v>
      </c>
      <c r="AN54" s="19">
        <f>IF(Result!I16="X",1,0)</f>
        <v>0</v>
      </c>
      <c r="AO54" s="19">
        <f>IF(Result!J16="?",1,0)</f>
        <v>0</v>
      </c>
      <c r="AP54" s="19">
        <f>IF(Result!K16="X",1,0)</f>
        <v>0</v>
      </c>
      <c r="AQ54" s="19">
        <f>IF(Result!L16="?",1,0)</f>
        <v>0</v>
      </c>
      <c r="AR54" s="19">
        <f>IF(Result!M16="X",1,0)</f>
        <v>0</v>
      </c>
      <c r="AS54" s="19">
        <f>IF(Result!N16="?",1,0)</f>
        <v>0</v>
      </c>
      <c r="AT54" s="19">
        <f>IF(Result!O16="X",1,0)</f>
        <v>0</v>
      </c>
      <c r="AU54" s="19">
        <f>IF(Result!P16="?",1,0)</f>
        <v>0</v>
      </c>
      <c r="AV54" s="19">
        <f>IF(Result!Q16="X",1,0)</f>
        <v>0</v>
      </c>
      <c r="AW54" s="19">
        <f>IF(Result!R16="?",1,0)</f>
        <v>0</v>
      </c>
      <c r="AX54" s="19">
        <f>IF(Result!S16="X",1,0)</f>
        <v>0</v>
      </c>
      <c r="AY54" s="19">
        <f>IF(Result!T16="?",1,0)</f>
        <v>1</v>
      </c>
      <c r="AZ54" s="19">
        <f>IF(Result!U16="X",1,0)</f>
        <v>0</v>
      </c>
      <c r="BA54" s="19">
        <f>IF(Result!V16="?",1,0)</f>
        <v>0</v>
      </c>
      <c r="BB54" s="19">
        <f>IF(Result!W16="X",1,0)</f>
        <v>0</v>
      </c>
      <c r="BC54" s="19">
        <f>IF(Result!X16="?",1,0)</f>
        <v>0</v>
      </c>
      <c r="BD54" s="19">
        <f>IF(Result!Y16="X",1,0)</f>
        <v>0</v>
      </c>
      <c r="BE54" s="19">
        <f>IF(Result!Z16="?",1,0)</f>
        <v>0</v>
      </c>
      <c r="BF54" s="19">
        <f>IF(Result!AA16="X",1,0)</f>
        <v>0</v>
      </c>
      <c r="BG54" s="19">
        <f>IF(Result!AB16="?",1,0)</f>
        <v>0</v>
      </c>
      <c r="BH54" s="19">
        <f>IF(Result!AC16="X",1,0)</f>
        <v>0</v>
      </c>
      <c r="BI54" s="19">
        <f>IF(Result!AD16="?",1,0)</f>
        <v>0</v>
      </c>
      <c r="BJ54" s="5">
        <f t="shared" si="17"/>
        <v>0</v>
      </c>
      <c r="BK54" s="14">
        <f t="shared" si="18"/>
        <v>2</v>
      </c>
    </row>
    <row r="55" spans="2:63" ht="15.75">
      <c r="B55" s="4">
        <v>10</v>
      </c>
      <c r="C55" s="19">
        <f>IF(Result!C16&lt;Result!D16,1,0)</f>
        <v>1</v>
      </c>
      <c r="D55" s="19">
        <f>IF(Result!C16=Result!D16,1,0)</f>
        <v>0</v>
      </c>
      <c r="E55" s="19">
        <f>IF(Result!E16&lt;Result!F16,1,0)</f>
        <v>0</v>
      </c>
      <c r="F55" s="19">
        <f>IF(Result!E16=Result!F16,1,0)</f>
        <v>1</v>
      </c>
      <c r="G55" s="19">
        <f>IF(Result!G16&lt;Result!H16,1,0)</f>
        <v>1</v>
      </c>
      <c r="H55" s="19">
        <f>IF(Result!G16=Result!H16,1,0)</f>
        <v>0</v>
      </c>
      <c r="I55" s="19">
        <f>IF(Result!I16&lt;Result!J16,1,0)</f>
        <v>1</v>
      </c>
      <c r="J55" s="19">
        <f>IF(Result!I16=Result!J16,1,0)</f>
        <v>0</v>
      </c>
      <c r="K55" s="19">
        <f>IF(Result!K16&lt;Result!L16,1,0)</f>
        <v>0</v>
      </c>
      <c r="L55" s="19">
        <f>IF(Result!K16=Result!L16,1,0)</f>
        <v>1</v>
      </c>
      <c r="M55" s="19">
        <f>IF(Result!M16&lt;Result!N16,1,0)</f>
        <v>0</v>
      </c>
      <c r="N55" s="19">
        <f>IF(Result!M16=Result!N16,1,0)</f>
        <v>1</v>
      </c>
      <c r="O55" s="19">
        <f>IF(Result!O16&lt;Result!P16,1,0)</f>
        <v>1</v>
      </c>
      <c r="P55" s="19">
        <f>IF(Result!O16=Result!P16,1,0)</f>
        <v>0</v>
      </c>
      <c r="Q55" s="19">
        <f>IF(Result!Q16&lt;Result!R16,1,0)</f>
        <v>0</v>
      </c>
      <c r="R55" s="19">
        <f>IF(Result!Q16=Result!R16,1,0)</f>
        <v>0</v>
      </c>
      <c r="S55" s="19">
        <f>IF(Result!S16&lt;Result!T16,1,0)</f>
        <v>0</v>
      </c>
      <c r="T55" s="19">
        <f>IF(Result!S16=Result!T16,1,0)</f>
        <v>1</v>
      </c>
      <c r="U55" s="18">
        <v>0</v>
      </c>
      <c r="V55" s="18">
        <v>0</v>
      </c>
      <c r="W55" s="19">
        <f>IF(Result!W16&lt;Result!X16,1,0)</f>
        <v>1</v>
      </c>
      <c r="X55" s="19">
        <f>IF(Result!W16=Result!X16,1,0)</f>
        <v>0</v>
      </c>
      <c r="Y55" s="19">
        <f>IF(Result!Y16&lt;Result!Z16,1,0)</f>
        <v>0</v>
      </c>
      <c r="Z55" s="19">
        <f>IF(Result!Y16=Result!Z16,1,0)</f>
        <v>1</v>
      </c>
      <c r="AA55" s="19">
        <f>IF(Result!AA16&lt;Result!AB16,1,0)</f>
        <v>0</v>
      </c>
      <c r="AB55" s="19">
        <f>IF(Result!AA16=Result!AB16,1,0)</f>
        <v>1</v>
      </c>
      <c r="AC55" s="19">
        <f>IF(Result!AC16&lt;Result!AD16,1,0)</f>
        <v>0</v>
      </c>
      <c r="AD55" s="19">
        <f>IF(Result!AC16=Result!AD16,1,0)</f>
        <v>1</v>
      </c>
      <c r="AH55" s="19">
        <f>IF(Result!C17="X",1,0)</f>
        <v>0</v>
      </c>
      <c r="AI55" s="19">
        <f>IF(Result!D17="?",1,0)</f>
        <v>1</v>
      </c>
      <c r="AJ55" s="19">
        <f>IF(Result!E17="X",1,0)</f>
        <v>0</v>
      </c>
      <c r="AK55" s="19">
        <f>IF(Result!F17="?",1,0)</f>
        <v>1</v>
      </c>
      <c r="AL55" s="19">
        <f>IF(Result!G17="X",1,0)</f>
        <v>0</v>
      </c>
      <c r="AM55" s="19">
        <f>IF(Result!H17="?",1,0)</f>
        <v>0</v>
      </c>
      <c r="AN55" s="19">
        <f>IF(Result!I17="X",1,0)</f>
        <v>0</v>
      </c>
      <c r="AO55" s="19">
        <f>IF(Result!J17="?",1,0)</f>
        <v>0</v>
      </c>
      <c r="AP55" s="19">
        <f>IF(Result!K17="X",1,0)</f>
        <v>0</v>
      </c>
      <c r="AQ55" s="19">
        <f>IF(Result!L17="?",1,0)</f>
        <v>0</v>
      </c>
      <c r="AR55" s="19">
        <f>IF(Result!M17="X",1,0)</f>
        <v>0</v>
      </c>
      <c r="AS55" s="19">
        <f>IF(Result!N17="?",1,0)</f>
        <v>1</v>
      </c>
      <c r="AT55" s="19">
        <f>IF(Result!O17="X",1,0)</f>
        <v>0</v>
      </c>
      <c r="AU55" s="19">
        <f>IF(Result!P17="?",1,0)</f>
        <v>0</v>
      </c>
      <c r="AV55" s="19">
        <f>IF(Result!Q17="X",1,0)</f>
        <v>0</v>
      </c>
      <c r="AW55" s="19">
        <f>IF(Result!R17="?",1,0)</f>
        <v>1</v>
      </c>
      <c r="AX55" s="19">
        <f>IF(Result!S17="X",1,0)</f>
        <v>0</v>
      </c>
      <c r="AY55" s="19">
        <f>IF(Result!T17="?",1,0)</f>
        <v>0</v>
      </c>
      <c r="AZ55" s="19">
        <f>IF(Result!U17="X",1,0)</f>
        <v>0</v>
      </c>
      <c r="BA55" s="19">
        <f>IF(Result!V17="?",1,0)</f>
        <v>1</v>
      </c>
      <c r="BB55" s="19">
        <f>IF(Result!W17="X",1,0)</f>
        <v>0</v>
      </c>
      <c r="BC55" s="19">
        <f>IF(Result!X17="?",1,0)</f>
        <v>0</v>
      </c>
      <c r="BD55" s="19">
        <f>IF(Result!Y17="X",1,0)</f>
        <v>0</v>
      </c>
      <c r="BE55" s="19">
        <f>IF(Result!Z17="?",1,0)</f>
        <v>0</v>
      </c>
      <c r="BF55" s="19">
        <f>IF(Result!AA17="X",1,0)</f>
        <v>0</v>
      </c>
      <c r="BG55" s="19">
        <f>IF(Result!AB17="?",1,0)</f>
        <v>0</v>
      </c>
      <c r="BH55" s="19">
        <f>IF(Result!AC17="X",1,0)</f>
        <v>0</v>
      </c>
      <c r="BI55" s="19">
        <f>IF(Result!AD17="?",1,0)</f>
        <v>0</v>
      </c>
      <c r="BJ55" s="5">
        <f t="shared" si="17"/>
        <v>0</v>
      </c>
      <c r="BK55" s="14">
        <f t="shared" si="18"/>
        <v>5</v>
      </c>
    </row>
    <row r="56" spans="2:63" ht="15.75">
      <c r="B56" s="4">
        <v>11</v>
      </c>
      <c r="C56" s="19">
        <f>IF(Result!C17&lt;Result!D17,1,0)</f>
        <v>0</v>
      </c>
      <c r="D56" s="19">
        <f>IF(Result!C17=Result!D17,1,0)</f>
        <v>1</v>
      </c>
      <c r="E56" s="19">
        <f>IF(Result!E17&lt;Result!F17,1,0)</f>
        <v>0</v>
      </c>
      <c r="F56" s="19">
        <f>IF(Result!E17=Result!F17,1,0)</f>
        <v>1</v>
      </c>
      <c r="G56" s="19">
        <f>IF(Result!G17&lt;Result!H17,1,0)</f>
        <v>1</v>
      </c>
      <c r="H56" s="19">
        <f>IF(Result!G17=Result!H17,1,0)</f>
        <v>0</v>
      </c>
      <c r="I56" s="19">
        <f>IF(Result!I17&lt;Result!J17,1,0)</f>
        <v>0</v>
      </c>
      <c r="J56" s="19">
        <f>IF(Result!I17=Result!J17,1,0)</f>
        <v>0</v>
      </c>
      <c r="K56" s="19">
        <f>IF(Result!K17&lt;Result!L17,1,0)</f>
        <v>1</v>
      </c>
      <c r="L56" s="19">
        <f>IF(Result!K17=Result!L17,1,0)</f>
        <v>0</v>
      </c>
      <c r="M56" s="19">
        <f>IF(Result!M17&lt;Result!N17,1,0)</f>
        <v>0</v>
      </c>
      <c r="N56" s="19">
        <f>IF(Result!M17=Result!N17,1,0)</f>
        <v>1</v>
      </c>
      <c r="O56" s="19">
        <f>IF(Result!O17&lt;Result!P17,1,0)</f>
        <v>0</v>
      </c>
      <c r="P56" s="19">
        <f>IF(Result!O17=Result!P17,1,0)</f>
        <v>1</v>
      </c>
      <c r="Q56" s="19">
        <f>IF(Result!Q17&lt;Result!R17,1,0)</f>
        <v>0</v>
      </c>
      <c r="R56" s="19">
        <f>IF(Result!Q17=Result!R17,1,0)</f>
        <v>1</v>
      </c>
      <c r="S56" s="19">
        <f>IF(Result!S17&lt;Result!T17,1,0)</f>
        <v>0</v>
      </c>
      <c r="T56" s="19">
        <f>IF(Result!S17=Result!T17,1,0)</f>
        <v>0</v>
      </c>
      <c r="U56" s="19">
        <f>IF(Result!U17&lt;Result!V17,1,0)</f>
        <v>0</v>
      </c>
      <c r="V56" s="19">
        <f>IF(Result!U17=Result!V17,1,0)</f>
        <v>1</v>
      </c>
      <c r="W56" s="18">
        <v>0</v>
      </c>
      <c r="X56" s="18">
        <v>0</v>
      </c>
      <c r="Y56" s="19">
        <f>IF(Result!Y17&lt;Result!Z17,1,0)</f>
        <v>0</v>
      </c>
      <c r="Z56" s="19">
        <f>IF(Result!Y17=Result!Z17,1,0)</f>
        <v>1</v>
      </c>
      <c r="AA56" s="19">
        <f>IF(Result!AA17&lt;Result!AB17,1,0)</f>
        <v>0</v>
      </c>
      <c r="AB56" s="19">
        <f>IF(Result!AA17=Result!AB17,1,0)</f>
        <v>1</v>
      </c>
      <c r="AC56" s="19">
        <f>IF(Result!AC17&lt;Result!AD17,1,0)</f>
        <v>0</v>
      </c>
      <c r="AD56" s="19">
        <f>IF(Result!AC17=Result!AD17,1,0)</f>
        <v>1</v>
      </c>
      <c r="AH56" s="19">
        <f>IF(Result!C18="X",1,0)</f>
        <v>0</v>
      </c>
      <c r="AI56" s="19">
        <f>IF(Result!D18="?",1,0)</f>
        <v>0</v>
      </c>
      <c r="AJ56" s="19">
        <f>IF(Result!E18="X",1,0)</f>
        <v>0</v>
      </c>
      <c r="AK56" s="19">
        <f>IF(Result!F18="?",1,0)</f>
        <v>0</v>
      </c>
      <c r="AL56" s="19">
        <f>IF(Result!G18="X",1,0)</f>
        <v>0</v>
      </c>
      <c r="AM56" s="19">
        <f>IF(Result!H18="?",1,0)</f>
        <v>0</v>
      </c>
      <c r="AN56" s="19">
        <f>IF(Result!I18="X",1,0)</f>
        <v>0</v>
      </c>
      <c r="AO56" s="19">
        <f>IF(Result!J18="?",1,0)</f>
        <v>0</v>
      </c>
      <c r="AP56" s="19">
        <f>IF(Result!K18="X",1,0)</f>
        <v>0</v>
      </c>
      <c r="AQ56" s="19">
        <f>IF(Result!L18="?",1,0)</f>
        <v>0</v>
      </c>
      <c r="AR56" s="19">
        <f>IF(Result!M18="X",1,0)</f>
        <v>0</v>
      </c>
      <c r="AS56" s="19">
        <f>IF(Result!N18="?",1,0)</f>
        <v>0</v>
      </c>
      <c r="AT56" s="19">
        <f>IF(Result!O18="X",1,0)</f>
        <v>0</v>
      </c>
      <c r="AU56" s="19">
        <f>IF(Result!P18="?",1,0)</f>
        <v>0</v>
      </c>
      <c r="AV56" s="19">
        <f>IF(Result!Q18="X",1,0)</f>
        <v>0</v>
      </c>
      <c r="AW56" s="19">
        <f>IF(Result!R18="?",1,0)</f>
        <v>0</v>
      </c>
      <c r="AX56" s="19">
        <f>IF(Result!S18="X",1,0)</f>
        <v>0</v>
      </c>
      <c r="AY56" s="19">
        <f>IF(Result!T18="?",1,0)</f>
        <v>0</v>
      </c>
      <c r="AZ56" s="19">
        <f>IF(Result!U18="X",1,0)</f>
        <v>0</v>
      </c>
      <c r="BA56" s="19">
        <f>IF(Result!V18="?",1,0)</f>
        <v>0</v>
      </c>
      <c r="BB56" s="19">
        <f>IF(Result!W18="X",1,0)</f>
        <v>0</v>
      </c>
      <c r="BC56" s="19">
        <f>IF(Result!X18="?",1,0)</f>
        <v>0</v>
      </c>
      <c r="BD56" s="19">
        <f>IF(Result!Y18="X",1,0)</f>
        <v>0</v>
      </c>
      <c r="BE56" s="19">
        <f>IF(Result!Z18="?",1,0)</f>
        <v>0</v>
      </c>
      <c r="BF56" s="19">
        <f>IF(Result!AA18="X",1,0)</f>
        <v>0</v>
      </c>
      <c r="BG56" s="19">
        <f>IF(Result!AB18="?",1,0)</f>
        <v>0</v>
      </c>
      <c r="BH56" s="19">
        <f>IF(Result!AC18="X",1,0)</f>
        <v>0</v>
      </c>
      <c r="BI56" s="19">
        <f>IF(Result!AD18="?",1,0)</f>
        <v>0</v>
      </c>
      <c r="BJ56" s="5">
        <f t="shared" si="17"/>
        <v>0</v>
      </c>
      <c r="BK56" s="14">
        <f t="shared" si="18"/>
        <v>0</v>
      </c>
    </row>
    <row r="57" spans="2:63" ht="15.75">
      <c r="B57" s="4">
        <v>12</v>
      </c>
      <c r="C57" s="19">
        <f>IF(Result!C18&lt;Result!D18,1,0)</f>
        <v>0</v>
      </c>
      <c r="D57" s="19">
        <f>IF(Result!C18=Result!D18,1,0)</f>
        <v>1</v>
      </c>
      <c r="E57" s="19">
        <f>IF(Result!E18&lt;Result!F18,1,0)</f>
        <v>0</v>
      </c>
      <c r="F57" s="19">
        <f>IF(Result!E18=Result!F18,1,0)</f>
        <v>1</v>
      </c>
      <c r="G57" s="19">
        <f>IF(Result!G18&lt;Result!H18,1,0)</f>
        <v>0</v>
      </c>
      <c r="H57" s="19">
        <f>IF(Result!G18=Result!H18,1,0)</f>
        <v>1</v>
      </c>
      <c r="I57" s="19">
        <f>IF(Result!I18&lt;Result!J18,1,0)</f>
        <v>0</v>
      </c>
      <c r="J57" s="19">
        <f>IF(Result!I18=Result!J18,1,0)</f>
        <v>1</v>
      </c>
      <c r="K57" s="19">
        <f>IF(Result!K18&lt;Result!L18,1,0)</f>
        <v>0</v>
      </c>
      <c r="L57" s="19">
        <f>IF(Result!K18=Result!L18,1,0)</f>
        <v>1</v>
      </c>
      <c r="M57" s="19">
        <f>IF(Result!M18&lt;Result!N18,1,0)</f>
        <v>0</v>
      </c>
      <c r="N57" s="19">
        <f>IF(Result!M18=Result!N18,1,0)</f>
        <v>1</v>
      </c>
      <c r="O57" s="19">
        <f>IF(Result!O18&lt;Result!P18,1,0)</f>
        <v>0</v>
      </c>
      <c r="P57" s="19">
        <f>IF(Result!O18=Result!P18,1,0)</f>
        <v>1</v>
      </c>
      <c r="Q57" s="19">
        <f>IF(Result!Q18&lt;Result!R18,1,0)</f>
        <v>0</v>
      </c>
      <c r="R57" s="19">
        <f>IF(Result!Q18=Result!R18,1,0)</f>
        <v>1</v>
      </c>
      <c r="S57" s="19">
        <f>IF(Result!S18&lt;Result!T18,1,0)</f>
        <v>0</v>
      </c>
      <c r="T57" s="19">
        <f>IF(Result!S18=Result!T18,1,0)</f>
        <v>1</v>
      </c>
      <c r="U57" s="19">
        <f>IF(Result!U18&lt;Result!V18,1,0)</f>
        <v>0</v>
      </c>
      <c r="V57" s="19">
        <f>IF(Result!U18=Result!V18,1,0)</f>
        <v>1</v>
      </c>
      <c r="W57" s="19">
        <f>IF(Result!W18&lt;Result!X18,1,0)</f>
        <v>0</v>
      </c>
      <c r="X57" s="19">
        <f>IF(Result!W18=Result!X18,1,0)</f>
        <v>1</v>
      </c>
      <c r="Y57" s="18">
        <v>0</v>
      </c>
      <c r="Z57" s="18">
        <v>0</v>
      </c>
      <c r="AA57" s="19">
        <f>IF(Result!AA18&lt;Result!AB18,1,0)</f>
        <v>0</v>
      </c>
      <c r="AB57" s="19">
        <f>IF(Result!AA18=Result!AB18,1,0)</f>
        <v>1</v>
      </c>
      <c r="AC57" s="19">
        <f>IF(Result!AC18&lt;Result!AD18,1,0)</f>
        <v>0</v>
      </c>
      <c r="AD57" s="19">
        <f>IF(Result!AC18=Result!AD18,1,0)</f>
        <v>1</v>
      </c>
      <c r="AH57" s="19">
        <f>IF(Result!C19="X",1,0)</f>
        <v>0</v>
      </c>
      <c r="AI57" s="19">
        <f>IF(Result!D19="?",1,0)</f>
        <v>0</v>
      </c>
      <c r="AJ57" s="19">
        <f>IF(Result!E19="X",1,0)</f>
        <v>0</v>
      </c>
      <c r="AK57" s="19">
        <f>IF(Result!F19="?",1,0)</f>
        <v>0</v>
      </c>
      <c r="AL57" s="19">
        <f>IF(Result!G19="X",1,0)</f>
        <v>0</v>
      </c>
      <c r="AM57" s="19">
        <f>IF(Result!H19="?",1,0)</f>
        <v>0</v>
      </c>
      <c r="AN57" s="19">
        <f>IF(Result!I19="X",1,0)</f>
        <v>0</v>
      </c>
      <c r="AO57" s="19">
        <f>IF(Result!J19="?",1,0)</f>
        <v>0</v>
      </c>
      <c r="AP57" s="19">
        <f>IF(Result!K19="X",1,0)</f>
        <v>0</v>
      </c>
      <c r="AQ57" s="19">
        <f>IF(Result!L19="?",1,0)</f>
        <v>0</v>
      </c>
      <c r="AR57" s="19">
        <f>IF(Result!M19="X",1,0)</f>
        <v>0</v>
      </c>
      <c r="AS57" s="19">
        <f>IF(Result!N19="?",1,0)</f>
        <v>0</v>
      </c>
      <c r="AT57" s="19">
        <f>IF(Result!O19="X",1,0)</f>
        <v>0</v>
      </c>
      <c r="AU57" s="19">
        <f>IF(Result!P19="?",1,0)</f>
        <v>0</v>
      </c>
      <c r="AV57" s="19">
        <f>IF(Result!Q19="X",1,0)</f>
        <v>0</v>
      </c>
      <c r="AW57" s="19">
        <f>IF(Result!R19="?",1,0)</f>
        <v>0</v>
      </c>
      <c r="AX57" s="19">
        <f>IF(Result!S19="X",1,0)</f>
        <v>0</v>
      </c>
      <c r="AY57" s="19">
        <f>IF(Result!T19="?",1,0)</f>
        <v>0</v>
      </c>
      <c r="AZ57" s="19">
        <f>IF(Result!U19="X",1,0)</f>
        <v>0</v>
      </c>
      <c r="BA57" s="19">
        <f>IF(Result!V19="?",1,0)</f>
        <v>0</v>
      </c>
      <c r="BB57" s="19">
        <f>IF(Result!W19="X",1,0)</f>
        <v>0</v>
      </c>
      <c r="BC57" s="19">
        <f>IF(Result!X19="?",1,0)</f>
        <v>0</v>
      </c>
      <c r="BD57" s="19">
        <f>IF(Result!Y19="X",1,0)</f>
        <v>0</v>
      </c>
      <c r="BE57" s="19">
        <f>IF(Result!Z19="?",1,0)</f>
        <v>0</v>
      </c>
      <c r="BF57" s="19">
        <f>IF(Result!AA19="X",1,0)</f>
        <v>0</v>
      </c>
      <c r="BG57" s="19">
        <f>IF(Result!AB19="?",1,0)</f>
        <v>0</v>
      </c>
      <c r="BH57" s="19">
        <f>IF(Result!AC19="X",1,0)</f>
        <v>0</v>
      </c>
      <c r="BI57" s="19">
        <f>IF(Result!AD19="?",1,0)</f>
        <v>0</v>
      </c>
      <c r="BJ57" s="5">
        <f t="shared" si="17"/>
        <v>0</v>
      </c>
      <c r="BK57" s="14">
        <f t="shared" si="18"/>
        <v>0</v>
      </c>
    </row>
    <row r="58" spans="2:63" ht="15.75">
      <c r="B58" s="4">
        <v>13</v>
      </c>
      <c r="C58" s="19">
        <f>IF(Result!C19&lt;Result!D19,1,0)</f>
        <v>0</v>
      </c>
      <c r="D58" s="19">
        <f>IF(Result!C19=Result!D19,1,0)</f>
        <v>1</v>
      </c>
      <c r="E58" s="19">
        <f>IF(Result!E19&lt;Result!F19,1,0)</f>
        <v>0</v>
      </c>
      <c r="F58" s="19">
        <f>IF(Result!E19=Result!F19,1,0)</f>
        <v>1</v>
      </c>
      <c r="G58" s="19">
        <f>IF(Result!G19&lt;Result!H19,1,0)</f>
        <v>0</v>
      </c>
      <c r="H58" s="19">
        <f>IF(Result!G19=Result!H19,1,0)</f>
        <v>1</v>
      </c>
      <c r="I58" s="19">
        <f>IF(Result!I19&lt;Result!J19,1,0)</f>
        <v>0</v>
      </c>
      <c r="J58" s="19">
        <f>IF(Result!I19=Result!J19,1,0)</f>
        <v>1</v>
      </c>
      <c r="K58" s="19">
        <f>IF(Result!K19&lt;Result!L19,1,0)</f>
        <v>0</v>
      </c>
      <c r="L58" s="19">
        <f>IF(Result!K19=Result!L19,1,0)</f>
        <v>1</v>
      </c>
      <c r="M58" s="19">
        <f>IF(Result!M19&lt;Result!N19,1,0)</f>
        <v>0</v>
      </c>
      <c r="N58" s="19">
        <f>IF(Result!M19=Result!N19,1,0)</f>
        <v>1</v>
      </c>
      <c r="O58" s="19">
        <f>IF(Result!O19&lt;Result!P19,1,0)</f>
        <v>0</v>
      </c>
      <c r="P58" s="19">
        <f>IF(Result!O19=Result!P19,1,0)</f>
        <v>1</v>
      </c>
      <c r="Q58" s="19">
        <f>IF(Result!Q19&lt;Result!R19,1,0)</f>
        <v>0</v>
      </c>
      <c r="R58" s="19">
        <f>IF(Result!Q19=Result!R19,1,0)</f>
        <v>1</v>
      </c>
      <c r="S58" s="19">
        <f>IF(Result!S19&lt;Result!T19,1,0)</f>
        <v>0</v>
      </c>
      <c r="T58" s="19">
        <f>IF(Result!S19=Result!T19,1,0)</f>
        <v>1</v>
      </c>
      <c r="U58" s="19">
        <f>IF(Result!U19&lt;Result!V19,1,0)</f>
        <v>0</v>
      </c>
      <c r="V58" s="19">
        <f>IF(Result!U19=Result!V19,1,0)</f>
        <v>1</v>
      </c>
      <c r="W58" s="19">
        <f>IF(Result!W19&lt;Result!X19,1,0)</f>
        <v>0</v>
      </c>
      <c r="X58" s="19">
        <f>IF(Result!W19=Result!X19,1,0)</f>
        <v>1</v>
      </c>
      <c r="Y58" s="19">
        <f>IF(Result!Y19&lt;Result!Z19,1,0)</f>
        <v>0</v>
      </c>
      <c r="Z58" s="19">
        <f>IF(Result!Y19=Result!Z19,1,0)</f>
        <v>1</v>
      </c>
      <c r="AA58" s="18">
        <v>0</v>
      </c>
      <c r="AB58" s="18">
        <v>0</v>
      </c>
      <c r="AC58" s="19">
        <f>IF(Result!AC19&lt;Result!AD19,1,0)</f>
        <v>0</v>
      </c>
      <c r="AD58" s="19">
        <f>IF(Result!AC19=Result!AD19,1,0)</f>
        <v>1</v>
      </c>
      <c r="AH58" s="19">
        <f>IF(Result!C20="X",1,0)</f>
        <v>0</v>
      </c>
      <c r="AI58" s="19">
        <f>IF(Result!D20="?",1,0)</f>
        <v>0</v>
      </c>
      <c r="AJ58" s="19">
        <f>IF(Result!E20="X",1,0)</f>
        <v>0</v>
      </c>
      <c r="AK58" s="19">
        <f>IF(Result!F20="?",1,0)</f>
        <v>0</v>
      </c>
      <c r="AL58" s="19">
        <f>IF(Result!G20="X",1,0)</f>
        <v>0</v>
      </c>
      <c r="AM58" s="19">
        <f>IF(Result!H20="?",1,0)</f>
        <v>0</v>
      </c>
      <c r="AN58" s="19">
        <f>IF(Result!I20="X",1,0)</f>
        <v>0</v>
      </c>
      <c r="AO58" s="19">
        <f>IF(Result!J20="?",1,0)</f>
        <v>0</v>
      </c>
      <c r="AP58" s="19">
        <f>IF(Result!K20="X",1,0)</f>
        <v>0</v>
      </c>
      <c r="AQ58" s="19">
        <f>IF(Result!L20="?",1,0)</f>
        <v>0</v>
      </c>
      <c r="AR58" s="19">
        <f>IF(Result!M20="X",1,0)</f>
        <v>0</v>
      </c>
      <c r="AS58" s="19">
        <f>IF(Result!N20="?",1,0)</f>
        <v>0</v>
      </c>
      <c r="AT58" s="19">
        <f>IF(Result!O20="X",1,0)</f>
        <v>0</v>
      </c>
      <c r="AU58" s="19">
        <f>IF(Result!P20="?",1,0)</f>
        <v>0</v>
      </c>
      <c r="AV58" s="19">
        <f>IF(Result!Q20="X",1,0)</f>
        <v>0</v>
      </c>
      <c r="AW58" s="19">
        <f>IF(Result!R20="?",1,0)</f>
        <v>0</v>
      </c>
      <c r="AX58" s="19">
        <f>IF(Result!S20="X",1,0)</f>
        <v>0</v>
      </c>
      <c r="AY58" s="19">
        <f>IF(Result!T20="?",1,0)</f>
        <v>0</v>
      </c>
      <c r="AZ58" s="19">
        <f>IF(Result!U20="X",1,0)</f>
        <v>0</v>
      </c>
      <c r="BA58" s="19">
        <f>IF(Result!V20="?",1,0)</f>
        <v>0</v>
      </c>
      <c r="BB58" s="19">
        <f>IF(Result!W20="X",1,0)</f>
        <v>0</v>
      </c>
      <c r="BC58" s="19">
        <f>IF(Result!X20="?",1,0)</f>
        <v>0</v>
      </c>
      <c r="BD58" s="19">
        <f>IF(Result!Y20="X",1,0)</f>
        <v>0</v>
      </c>
      <c r="BE58" s="19">
        <f>IF(Result!Z20="?",1,0)</f>
        <v>0</v>
      </c>
      <c r="BF58" s="19">
        <f>IF(Result!AA20="X",1,0)</f>
        <v>0</v>
      </c>
      <c r="BG58" s="19">
        <f>IF(Result!AB20="?",1,0)</f>
        <v>0</v>
      </c>
      <c r="BH58" s="19">
        <f>IF(Result!AC20="X",1,0)</f>
        <v>0</v>
      </c>
      <c r="BI58" s="19">
        <f>IF(Result!AD20="?",1,0)</f>
        <v>0</v>
      </c>
      <c r="BJ58" s="5">
        <f t="shared" si="17"/>
        <v>0</v>
      </c>
      <c r="BK58" s="14">
        <f t="shared" si="18"/>
        <v>0</v>
      </c>
    </row>
    <row r="59" spans="2:30" ht="15.75">
      <c r="B59" s="4">
        <v>14</v>
      </c>
      <c r="C59" s="19">
        <f>IF(Result!C20&lt;Result!D20,1,0)</f>
        <v>0</v>
      </c>
      <c r="D59" s="19">
        <f>IF(Result!C20=Result!D20,1,0)</f>
        <v>1</v>
      </c>
      <c r="E59" s="19">
        <f>IF(Result!E20&lt;Result!F20,1,0)</f>
        <v>0</v>
      </c>
      <c r="F59" s="19">
        <f>IF(Result!E20=Result!F20,1,0)</f>
        <v>1</v>
      </c>
      <c r="G59" s="19">
        <f>IF(Result!G20&lt;Result!H20,1,0)</f>
        <v>0</v>
      </c>
      <c r="H59" s="19">
        <f>IF(Result!G20=Result!H20,1,0)</f>
        <v>1</v>
      </c>
      <c r="I59" s="19">
        <f>IF(Result!I20&lt;Result!J20,1,0)</f>
        <v>0</v>
      </c>
      <c r="J59" s="19">
        <f>IF(Result!I20=Result!J20,1,0)</f>
        <v>1</v>
      </c>
      <c r="K59" s="19">
        <f>IF(Result!K20&lt;Result!L20,1,0)</f>
        <v>0</v>
      </c>
      <c r="L59" s="19">
        <f>IF(Result!K20=Result!L20,1,0)</f>
        <v>1</v>
      </c>
      <c r="M59" s="19">
        <f>IF(Result!M20&lt;Result!N20,1,0)</f>
        <v>0</v>
      </c>
      <c r="N59" s="19">
        <f>IF(Result!M20=Result!N20,1,0)</f>
        <v>1</v>
      </c>
      <c r="O59" s="19">
        <f>IF(Result!O20&lt;Result!P20,1,0)</f>
        <v>0</v>
      </c>
      <c r="P59" s="19">
        <f>IF(Result!O20=Result!P20,1,0)</f>
        <v>1</v>
      </c>
      <c r="Q59" s="19">
        <f>IF(Result!Q20&lt;Result!R20,1,0)</f>
        <v>0</v>
      </c>
      <c r="R59" s="19">
        <f>IF(Result!Q20=Result!R20,1,0)</f>
        <v>1</v>
      </c>
      <c r="S59" s="19">
        <f>IF(Result!S20&lt;Result!T20,1,0)</f>
        <v>0</v>
      </c>
      <c r="T59" s="19">
        <f>IF(Result!S20=Result!T20,1,0)</f>
        <v>1</v>
      </c>
      <c r="U59" s="19">
        <f>IF(Result!U20&lt;Result!V20,1,0)</f>
        <v>0</v>
      </c>
      <c r="V59" s="19">
        <f>IF(Result!U20=Result!V20,1,0)</f>
        <v>1</v>
      </c>
      <c r="W59" s="19">
        <f>IF(Result!W20&lt;Result!X20,1,0)</f>
        <v>0</v>
      </c>
      <c r="X59" s="19">
        <f>IF(Result!W20=Result!X20,1,0)</f>
        <v>1</v>
      </c>
      <c r="Y59" s="19">
        <f>IF(Result!Y20&lt;Result!Z20,1,0)</f>
        <v>0</v>
      </c>
      <c r="Z59" s="19">
        <f>IF(Result!Y20=Result!Z20,1,0)</f>
        <v>1</v>
      </c>
      <c r="AA59" s="19">
        <f>IF(Result!AA20&lt;Result!AB20,1,0)</f>
        <v>0</v>
      </c>
      <c r="AB59" s="19">
        <f>IF(Result!AA20=Result!AB20,1,0)</f>
        <v>1</v>
      </c>
      <c r="AC59" s="18">
        <v>0</v>
      </c>
      <c r="AD59" s="18">
        <v>0</v>
      </c>
    </row>
    <row r="60" spans="3:30" ht="15.75">
      <c r="C60" s="10">
        <f aca="true" t="shared" si="19" ref="C60:AD60">SUM(C46:C59)</f>
        <v>3</v>
      </c>
      <c r="D60" s="12">
        <f t="shared" si="19"/>
        <v>10</v>
      </c>
      <c r="E60" s="10">
        <f t="shared" si="19"/>
        <v>1</v>
      </c>
      <c r="F60" s="12">
        <f t="shared" si="19"/>
        <v>12</v>
      </c>
      <c r="G60" s="10">
        <f t="shared" si="19"/>
        <v>3</v>
      </c>
      <c r="H60" s="12">
        <f t="shared" si="19"/>
        <v>9</v>
      </c>
      <c r="I60" s="10">
        <f t="shared" si="19"/>
        <v>3</v>
      </c>
      <c r="J60" s="12">
        <f t="shared" si="19"/>
        <v>7</v>
      </c>
      <c r="K60" s="10">
        <f t="shared" si="19"/>
        <v>2</v>
      </c>
      <c r="L60" s="12">
        <f t="shared" si="19"/>
        <v>10</v>
      </c>
      <c r="M60" s="10">
        <f t="shared" si="19"/>
        <v>3</v>
      </c>
      <c r="N60" s="12">
        <f t="shared" si="19"/>
        <v>10</v>
      </c>
      <c r="O60" s="10">
        <f t="shared" si="19"/>
        <v>2</v>
      </c>
      <c r="P60" s="12">
        <f t="shared" si="19"/>
        <v>10</v>
      </c>
      <c r="Q60" s="10">
        <f t="shared" si="19"/>
        <v>1</v>
      </c>
      <c r="R60" s="12">
        <f t="shared" si="19"/>
        <v>9</v>
      </c>
      <c r="S60" s="10">
        <f t="shared" si="19"/>
        <v>0</v>
      </c>
      <c r="T60" s="12">
        <f t="shared" si="19"/>
        <v>12</v>
      </c>
      <c r="U60" s="10">
        <f t="shared" si="19"/>
        <v>0</v>
      </c>
      <c r="V60" s="12">
        <f t="shared" si="19"/>
        <v>11</v>
      </c>
      <c r="W60" s="10">
        <f t="shared" si="19"/>
        <v>1</v>
      </c>
      <c r="X60" s="12">
        <f t="shared" si="19"/>
        <v>9</v>
      </c>
      <c r="Y60" s="10">
        <f t="shared" si="19"/>
        <v>0</v>
      </c>
      <c r="Z60" s="12">
        <f t="shared" si="19"/>
        <v>13</v>
      </c>
      <c r="AA60" s="10">
        <f t="shared" si="19"/>
        <v>0</v>
      </c>
      <c r="AB60" s="12">
        <f t="shared" si="19"/>
        <v>13</v>
      </c>
      <c r="AC60" s="10">
        <f t="shared" si="19"/>
        <v>0</v>
      </c>
      <c r="AD60" s="12">
        <f t="shared" si="19"/>
        <v>13</v>
      </c>
    </row>
    <row r="62" spans="2:30" ht="15.75">
      <c r="B62" s="4">
        <v>1</v>
      </c>
      <c r="C62" s="19">
        <f>IF(Result!C7="X",1,0)</f>
        <v>0</v>
      </c>
      <c r="D62" s="19">
        <f>IF(Result!D7="?",1,0)</f>
        <v>0</v>
      </c>
      <c r="E62" s="19">
        <f>IF(Result!E7="X",1,0)</f>
        <v>0</v>
      </c>
      <c r="F62" s="19">
        <f>IF(Result!F7="?",1,0)</f>
        <v>1</v>
      </c>
      <c r="G62" s="19">
        <f>IF(Result!G7="X",1,0)</f>
        <v>0</v>
      </c>
      <c r="H62" s="19">
        <f>IF(Result!H7="?",1,0)</f>
        <v>1</v>
      </c>
      <c r="I62" s="19">
        <f>IF(Result!I7="X",1,0)</f>
        <v>0</v>
      </c>
      <c r="J62" s="19">
        <f>IF(Result!J7="?",1,0)</f>
        <v>0</v>
      </c>
      <c r="K62" s="19">
        <f>IF(Result!K7="X",1,0)</f>
        <v>1</v>
      </c>
      <c r="L62" s="19">
        <f>IF(Result!L7="?",1,0)</f>
        <v>0</v>
      </c>
      <c r="M62" s="19">
        <f>IF(Result!M7="X",1,0)</f>
        <v>0</v>
      </c>
      <c r="N62" s="19">
        <f>IF(Result!N7="?",1,0)</f>
        <v>0</v>
      </c>
      <c r="O62" s="19">
        <f>IF(Result!O7="X",1,0)</f>
        <v>0</v>
      </c>
      <c r="P62" s="19">
        <f>IF(Result!P7="?",1,0)</f>
        <v>0</v>
      </c>
      <c r="Q62" s="19">
        <f>IF(Result!Q7="X",1,0)</f>
        <v>0</v>
      </c>
      <c r="R62" s="19">
        <f>IF(Result!R7="?",1,0)</f>
        <v>0</v>
      </c>
      <c r="S62" s="19">
        <f>IF(Result!S7="X",1,0)</f>
        <v>0</v>
      </c>
      <c r="T62" s="19">
        <f>IF(Result!T7="?",1,0)</f>
        <v>1</v>
      </c>
      <c r="U62" s="19">
        <f>IF(Result!U7="X",1,0)</f>
        <v>0</v>
      </c>
      <c r="V62" s="19">
        <f>IF(Result!V7="?",1,0)</f>
        <v>1</v>
      </c>
      <c r="W62" s="19">
        <f>IF(Result!W7="X",1,0)</f>
        <v>0</v>
      </c>
      <c r="X62" s="19">
        <f>IF(Result!X7="?",1,0)</f>
        <v>0</v>
      </c>
      <c r="Y62" s="19">
        <f>IF(Result!Y7="X",1,0)</f>
        <v>0</v>
      </c>
      <c r="Z62" s="19">
        <f>IF(Result!Z7="?",1,0)</f>
        <v>0</v>
      </c>
      <c r="AA62" s="19">
        <f>IF(Result!AA7="X",1,0)</f>
        <v>0</v>
      </c>
      <c r="AB62" s="19">
        <f>IF(Result!AB7="?",1,0)</f>
        <v>0</v>
      </c>
      <c r="AC62" s="19">
        <f>IF(Result!AC7="X",1,0)</f>
        <v>0</v>
      </c>
      <c r="AD62" s="19">
        <f>IF(Result!AD7="?",1,0)</f>
        <v>0</v>
      </c>
    </row>
    <row r="63" spans="2:30" ht="15.75">
      <c r="B63" s="4">
        <v>2</v>
      </c>
      <c r="C63" s="19">
        <f>IF(Result!C8="X",1,0)</f>
        <v>0</v>
      </c>
      <c r="D63" s="19">
        <f>IF(Result!D8="?",1,0)</f>
        <v>0</v>
      </c>
      <c r="E63" s="19">
        <f>IF(Result!E8="X",1,0)</f>
        <v>0</v>
      </c>
      <c r="F63" s="19">
        <f>IF(Result!F8="?",1,0)</f>
        <v>0</v>
      </c>
      <c r="G63" s="19">
        <f>IF(Result!G8="X",1,0)</f>
        <v>0</v>
      </c>
      <c r="H63" s="19">
        <f>IF(Result!H8="?",1,0)</f>
        <v>0</v>
      </c>
      <c r="I63" s="19">
        <f>IF(Result!I8="X",1,0)</f>
        <v>0</v>
      </c>
      <c r="J63" s="19">
        <f>IF(Result!J8="?",1,0)</f>
        <v>0</v>
      </c>
      <c r="K63" s="19">
        <f>IF(Result!K8="X",1,0)</f>
        <v>0</v>
      </c>
      <c r="L63" s="19">
        <f>IF(Result!L8="?",1,0)</f>
        <v>0</v>
      </c>
      <c r="M63" s="19">
        <f>IF(Result!M8="X",1,0)</f>
        <v>0</v>
      </c>
      <c r="N63" s="19">
        <f>IF(Result!N8="?",1,0)</f>
        <v>0</v>
      </c>
      <c r="O63" s="19">
        <f>IF(Result!O8="X",1,0)</f>
        <v>0</v>
      </c>
      <c r="P63" s="19">
        <f>IF(Result!P8="?",1,0)</f>
        <v>0</v>
      </c>
      <c r="Q63" s="19">
        <f>IF(Result!Q8="X",1,0)</f>
        <v>0</v>
      </c>
      <c r="R63" s="19">
        <f>IF(Result!R8="?",1,0)</f>
        <v>0</v>
      </c>
      <c r="S63" s="19">
        <f>IF(Result!S8="X",1,0)</f>
        <v>0</v>
      </c>
      <c r="T63" s="19">
        <f>IF(Result!T8="?",1,0)</f>
        <v>1</v>
      </c>
      <c r="U63" s="19">
        <f>IF(Result!U8="X",1,0)</f>
        <v>0</v>
      </c>
      <c r="V63" s="19">
        <f>IF(Result!V8="?",1,0)</f>
        <v>0</v>
      </c>
      <c r="W63" s="19">
        <f>IF(Result!W8="X",1,0)</f>
        <v>0</v>
      </c>
      <c r="X63" s="19">
        <f>IF(Result!X8="?",1,0)</f>
        <v>1</v>
      </c>
      <c r="Y63" s="19">
        <f>IF(Result!Y8="X",1,0)</f>
        <v>0</v>
      </c>
      <c r="Z63" s="19">
        <f>IF(Result!Z8="?",1,0)</f>
        <v>0</v>
      </c>
      <c r="AA63" s="19">
        <f>IF(Result!AA8="X",1,0)</f>
        <v>0</v>
      </c>
      <c r="AB63" s="19">
        <f>IF(Result!AB8="?",1,0)</f>
        <v>0</v>
      </c>
      <c r="AC63" s="19">
        <f>IF(Result!AC8="X",1,0)</f>
        <v>0</v>
      </c>
      <c r="AD63" s="19">
        <f>IF(Result!AD8="?",1,0)</f>
        <v>0</v>
      </c>
    </row>
    <row r="64" spans="2:30" ht="15.75">
      <c r="B64" s="4">
        <v>3</v>
      </c>
      <c r="C64" s="19">
        <f>IF(Result!C9="X",1,0)</f>
        <v>0</v>
      </c>
      <c r="D64" s="19">
        <f>IF(Result!D9="?",1,0)</f>
        <v>1</v>
      </c>
      <c r="E64" s="19">
        <f>IF(Result!E9="X",1,0)</f>
        <v>0</v>
      </c>
      <c r="F64" s="19">
        <f>IF(Result!F9="?",1,0)</f>
        <v>1</v>
      </c>
      <c r="G64" s="19">
        <f>IF(Result!G9="X",1,0)</f>
        <v>0</v>
      </c>
      <c r="H64" s="19">
        <f>IF(Result!H9="?",1,0)</f>
        <v>0</v>
      </c>
      <c r="I64" s="19">
        <f>IF(Result!I9="X",1,0)</f>
        <v>0</v>
      </c>
      <c r="J64" s="19">
        <f>IF(Result!J9="?",1,0)</f>
        <v>1</v>
      </c>
      <c r="K64" s="19">
        <f>IF(Result!K9="X",1,0)</f>
        <v>0</v>
      </c>
      <c r="L64" s="19">
        <f>IF(Result!L9="?",1,0)</f>
        <v>0</v>
      </c>
      <c r="M64" s="19">
        <f>IF(Result!M9="X",1,0)</f>
        <v>0</v>
      </c>
      <c r="N64" s="19">
        <f>IF(Result!N9="?",1,0)</f>
        <v>1</v>
      </c>
      <c r="O64" s="19">
        <f>IF(Result!O9="X",1,0)</f>
        <v>0</v>
      </c>
      <c r="P64" s="19">
        <f>IF(Result!P9="?",1,0)</f>
        <v>0</v>
      </c>
      <c r="Q64" s="19">
        <f>IF(Result!Q9="X",1,0)</f>
        <v>0</v>
      </c>
      <c r="R64" s="19">
        <f>IF(Result!R9="?",1,0)</f>
        <v>1</v>
      </c>
      <c r="S64" s="19">
        <f>IF(Result!S9="X",1,0)</f>
        <v>0</v>
      </c>
      <c r="T64" s="19">
        <f>IF(Result!T9="?",1,0)</f>
        <v>1</v>
      </c>
      <c r="U64" s="19">
        <f>IF(Result!U9="X",1,0)</f>
        <v>0</v>
      </c>
      <c r="V64" s="19">
        <f>IF(Result!V9="?",1,0)</f>
        <v>1</v>
      </c>
      <c r="W64" s="19">
        <f>IF(Result!W9="X",1,0)</f>
        <v>0</v>
      </c>
      <c r="X64" s="19">
        <f>IF(Result!X9="?",1,0)</f>
        <v>1</v>
      </c>
      <c r="Y64" s="19">
        <f>IF(Result!Y9="X",1,0)</f>
        <v>0</v>
      </c>
      <c r="Z64" s="19">
        <f>IF(Result!Z9="?",1,0)</f>
        <v>0</v>
      </c>
      <c r="AA64" s="19">
        <f>IF(Result!AA9="X",1,0)</f>
        <v>0</v>
      </c>
      <c r="AB64" s="19">
        <f>IF(Result!AB9="?",1,0)</f>
        <v>0</v>
      </c>
      <c r="AC64" s="19">
        <f>IF(Result!AC9="X",1,0)</f>
        <v>0</v>
      </c>
      <c r="AD64" s="19">
        <f>IF(Result!AD9="?",1,0)</f>
        <v>0</v>
      </c>
    </row>
    <row r="65" spans="2:30" ht="15.75">
      <c r="B65" s="4">
        <v>4</v>
      </c>
      <c r="C65" s="19">
        <f>IF(Result!C10="X",1,0)</f>
        <v>0</v>
      </c>
      <c r="D65" s="19">
        <f>IF(Result!D10="?",1,0)</f>
        <v>1</v>
      </c>
      <c r="E65" s="19">
        <f>IF(Result!E10="X",1,0)</f>
        <v>0</v>
      </c>
      <c r="F65" s="19">
        <f>IF(Result!F10="?",1,0)</f>
        <v>1</v>
      </c>
      <c r="G65" s="19">
        <f>IF(Result!G10="X",1,0)</f>
        <v>0</v>
      </c>
      <c r="H65" s="19">
        <f>IF(Result!H10="?",1,0)</f>
        <v>1</v>
      </c>
      <c r="I65" s="19">
        <f>IF(Result!I10="X",1,0)</f>
        <v>0</v>
      </c>
      <c r="J65" s="19">
        <f>IF(Result!J10="?",1,0)</f>
        <v>0</v>
      </c>
      <c r="K65" s="19">
        <f>IF(Result!K10="X",1,0)</f>
        <v>0</v>
      </c>
      <c r="L65" s="19">
        <f>IF(Result!L10="?",1,0)</f>
        <v>1</v>
      </c>
      <c r="M65" s="19">
        <f>IF(Result!M10="X",1,0)</f>
        <v>0</v>
      </c>
      <c r="N65" s="19">
        <f>IF(Result!N10="?",1,0)</f>
        <v>1</v>
      </c>
      <c r="O65" s="19">
        <f>IF(Result!O10="X",1,0)</f>
        <v>0</v>
      </c>
      <c r="P65" s="19">
        <f>IF(Result!P10="?",1,0)</f>
        <v>1</v>
      </c>
      <c r="Q65" s="19">
        <f>IF(Result!Q10="X",1,0)</f>
        <v>0</v>
      </c>
      <c r="R65" s="19">
        <f>IF(Result!R10="?",1,0)</f>
        <v>1</v>
      </c>
      <c r="S65" s="19">
        <f>IF(Result!S10="X",1,0)</f>
        <v>0</v>
      </c>
      <c r="T65" s="19">
        <f>IF(Result!T10="?",1,0)</f>
        <v>1</v>
      </c>
      <c r="U65" s="19">
        <f>IF(Result!U10="X",1,0)</f>
        <v>0</v>
      </c>
      <c r="V65" s="19">
        <f>IF(Result!V10="?",1,0)</f>
        <v>1</v>
      </c>
      <c r="W65" s="19">
        <f>IF(Result!W10="X",1,0)</f>
        <v>1</v>
      </c>
      <c r="X65" s="19">
        <f>IF(Result!X10="?",1,0)</f>
        <v>0</v>
      </c>
      <c r="Y65" s="19">
        <f>IF(Result!Y10="X",1,0)</f>
        <v>0</v>
      </c>
      <c r="Z65" s="19">
        <f>IF(Result!Z10="?",1,0)</f>
        <v>0</v>
      </c>
      <c r="AA65" s="19">
        <f>IF(Result!AA10="X",1,0)</f>
        <v>0</v>
      </c>
      <c r="AB65" s="19">
        <f>IF(Result!AB10="?",1,0)</f>
        <v>0</v>
      </c>
      <c r="AC65" s="19">
        <f>IF(Result!AC10="X",1,0)</f>
        <v>0</v>
      </c>
      <c r="AD65" s="19">
        <f>IF(Result!AD10="?",1,0)</f>
        <v>0</v>
      </c>
    </row>
    <row r="66" spans="2:30" ht="15.75">
      <c r="B66" s="4">
        <v>5</v>
      </c>
      <c r="C66" s="19">
        <f>IF(Result!C11="X",1,0)</f>
        <v>0</v>
      </c>
      <c r="D66" s="19">
        <f>IF(Result!D11="?",1,0)</f>
        <v>1</v>
      </c>
      <c r="E66" s="19">
        <f>IF(Result!E11="X",1,0)</f>
        <v>0</v>
      </c>
      <c r="F66" s="19">
        <f>IF(Result!F11="?",1,0)</f>
        <v>1</v>
      </c>
      <c r="G66" s="19">
        <f>IF(Result!G11="X",1,0)</f>
        <v>0</v>
      </c>
      <c r="H66" s="19">
        <f>IF(Result!H11="?",1,0)</f>
        <v>0</v>
      </c>
      <c r="I66" s="19">
        <f>IF(Result!I11="X",1,0)</f>
        <v>0</v>
      </c>
      <c r="J66" s="19">
        <f>IF(Result!J11="?",1,0)</f>
        <v>0</v>
      </c>
      <c r="K66" s="19">
        <f>IF(Result!K11="X",1,0)</f>
        <v>0</v>
      </c>
      <c r="L66" s="19">
        <f>IF(Result!L11="?",1,0)</f>
        <v>0</v>
      </c>
      <c r="M66" s="19">
        <f>IF(Result!M11="X",1,0)</f>
        <v>0</v>
      </c>
      <c r="N66" s="19">
        <f>IF(Result!N11="?",1,0)</f>
        <v>1</v>
      </c>
      <c r="O66" s="19">
        <f>IF(Result!O11="X",1,0)</f>
        <v>0</v>
      </c>
      <c r="P66" s="19">
        <f>IF(Result!P11="?",1,0)</f>
        <v>1</v>
      </c>
      <c r="Q66" s="19">
        <f>IF(Result!Q11="X",1,0)</f>
        <v>0</v>
      </c>
      <c r="R66" s="19">
        <f>IF(Result!R11="?",1,0)</f>
        <v>1</v>
      </c>
      <c r="S66" s="19">
        <f>IF(Result!S11="X",1,0)</f>
        <v>0</v>
      </c>
      <c r="T66" s="19">
        <f>IF(Result!T11="?",1,0)</f>
        <v>0</v>
      </c>
      <c r="U66" s="19">
        <f>IF(Result!U11="X",1,0)</f>
        <v>0</v>
      </c>
      <c r="V66" s="19">
        <f>IF(Result!V11="?",1,0)</f>
        <v>1</v>
      </c>
      <c r="W66" s="19">
        <f>IF(Result!W11="X",1,0)</f>
        <v>0</v>
      </c>
      <c r="X66" s="19">
        <f>IF(Result!X11="?",1,0)</f>
        <v>0</v>
      </c>
      <c r="Y66" s="19">
        <f>IF(Result!Y11="X",1,0)</f>
        <v>0</v>
      </c>
      <c r="Z66" s="19">
        <f>IF(Result!Z11="?",1,0)</f>
        <v>0</v>
      </c>
      <c r="AA66" s="19">
        <f>IF(Result!AA11="X",1,0)</f>
        <v>0</v>
      </c>
      <c r="AB66" s="19">
        <f>IF(Result!AB11="?",1,0)</f>
        <v>0</v>
      </c>
      <c r="AC66" s="19">
        <f>IF(Result!AC11="X",1,0)</f>
        <v>0</v>
      </c>
      <c r="AD66" s="19">
        <f>IF(Result!AD11="?",1,0)</f>
        <v>0</v>
      </c>
    </row>
    <row r="67" spans="2:30" ht="15.75">
      <c r="B67" s="4">
        <v>6</v>
      </c>
      <c r="C67" s="19">
        <f>IF(Result!C12="X",1,0)</f>
        <v>0</v>
      </c>
      <c r="D67" s="19">
        <f>IF(Result!D12="?",1,0)</f>
        <v>0</v>
      </c>
      <c r="E67" s="19">
        <f>IF(Result!E12="X",1,0)</f>
        <v>0</v>
      </c>
      <c r="F67" s="19">
        <f>IF(Result!F12="?",1,0)</f>
        <v>1</v>
      </c>
      <c r="G67" s="19">
        <f>IF(Result!G12="X",1,0)</f>
        <v>0</v>
      </c>
      <c r="H67" s="19">
        <f>IF(Result!H12="?",1,0)</f>
        <v>1</v>
      </c>
      <c r="I67" s="19">
        <f>IF(Result!I12="X",1,0)</f>
        <v>0</v>
      </c>
      <c r="J67" s="19">
        <f>IF(Result!J12="?",1,0)</f>
        <v>0</v>
      </c>
      <c r="K67" s="19">
        <f>IF(Result!K12="X",1,0)</f>
        <v>0</v>
      </c>
      <c r="L67" s="19">
        <f>IF(Result!L12="?",1,0)</f>
        <v>1</v>
      </c>
      <c r="M67" s="19">
        <f>IF(Result!M12="X",1,0)</f>
        <v>0</v>
      </c>
      <c r="N67" s="19">
        <f>IF(Result!N12="?",1,0)</f>
        <v>0</v>
      </c>
      <c r="O67" s="19">
        <f>IF(Result!O12="X",1,0)</f>
        <v>0</v>
      </c>
      <c r="P67" s="19">
        <f>IF(Result!P12="?",1,0)</f>
        <v>1</v>
      </c>
      <c r="Q67" s="19">
        <f>IF(Result!Q12="X",1,0)</f>
        <v>0</v>
      </c>
      <c r="R67" s="19">
        <f>IF(Result!R12="?",1,0)</f>
        <v>1</v>
      </c>
      <c r="S67" s="19">
        <f>IF(Result!S12="X",1,0)</f>
        <v>0</v>
      </c>
      <c r="T67" s="19">
        <f>IF(Result!T12="?",1,0)</f>
        <v>1</v>
      </c>
      <c r="U67" s="19">
        <f>IF(Result!U12="X",1,0)</f>
        <v>1</v>
      </c>
      <c r="V67" s="19">
        <f>IF(Result!V12="?",1,0)</f>
        <v>0</v>
      </c>
      <c r="W67" s="19">
        <f>IF(Result!W12="X",1,0)</f>
        <v>0</v>
      </c>
      <c r="X67" s="19">
        <f>IF(Result!X12="?",1,0)</f>
        <v>1</v>
      </c>
      <c r="Y67" s="19">
        <f>IF(Result!Y12="X",1,0)</f>
        <v>0</v>
      </c>
      <c r="Z67" s="19">
        <f>IF(Result!Z12="?",1,0)</f>
        <v>0</v>
      </c>
      <c r="AA67" s="19">
        <f>IF(Result!AA12="X",1,0)</f>
        <v>0</v>
      </c>
      <c r="AB67" s="19">
        <f>IF(Result!AB12="?",1,0)</f>
        <v>0</v>
      </c>
      <c r="AC67" s="19">
        <f>IF(Result!AC12="X",1,0)</f>
        <v>0</v>
      </c>
      <c r="AD67" s="19">
        <f>IF(Result!AD12="?",1,0)</f>
        <v>0</v>
      </c>
    </row>
    <row r="68" spans="2:30" ht="15.75">
      <c r="B68" s="4">
        <v>7</v>
      </c>
      <c r="C68" s="19">
        <f>IF(Result!C13="X",1,0)</f>
        <v>0</v>
      </c>
      <c r="D68" s="19">
        <f>IF(Result!D13="?",1,0)</f>
        <v>1</v>
      </c>
      <c r="E68" s="19">
        <f>IF(Result!E13="X",1,0)</f>
        <v>0</v>
      </c>
      <c r="F68" s="19">
        <f>IF(Result!F13="?",1,0)</f>
        <v>1</v>
      </c>
      <c r="G68" s="19">
        <f>IF(Result!G13="X",1,0)</f>
        <v>0</v>
      </c>
      <c r="H68" s="19">
        <f>IF(Result!H13="?",1,0)</f>
        <v>1</v>
      </c>
      <c r="I68" s="19">
        <f>IF(Result!I13="X",1,0)</f>
        <v>0</v>
      </c>
      <c r="J68" s="19">
        <f>IF(Result!J13="?",1,0)</f>
        <v>1</v>
      </c>
      <c r="K68" s="19">
        <f>IF(Result!K13="X",1,0)</f>
        <v>0</v>
      </c>
      <c r="L68" s="19">
        <f>IF(Result!L13="?",1,0)</f>
        <v>1</v>
      </c>
      <c r="M68" s="19">
        <f>IF(Result!M13="X",1,0)</f>
        <v>0</v>
      </c>
      <c r="N68" s="19">
        <f>IF(Result!N13="?",1,0)</f>
        <v>0</v>
      </c>
      <c r="O68" s="19">
        <f>IF(Result!O13="X",1,0)</f>
        <v>0</v>
      </c>
      <c r="P68" s="19">
        <f>IF(Result!P13="?",1,0)</f>
        <v>0</v>
      </c>
      <c r="Q68" s="19">
        <f>IF(Result!Q13="X",1,0)</f>
        <v>0</v>
      </c>
      <c r="R68" s="19">
        <f>IF(Result!R13="?",1,0)</f>
        <v>1</v>
      </c>
      <c r="S68" s="19">
        <f>IF(Result!S13="X",1,0)</f>
        <v>1</v>
      </c>
      <c r="T68" s="19">
        <f>IF(Result!T13="?",1,0)</f>
        <v>0</v>
      </c>
      <c r="U68" s="19">
        <f>IF(Result!U13="X",1,0)</f>
        <v>0</v>
      </c>
      <c r="V68" s="19">
        <f>IF(Result!V13="?",1,0)</f>
        <v>1</v>
      </c>
      <c r="W68" s="19">
        <f>IF(Result!W13="X",1,0)</f>
        <v>0</v>
      </c>
      <c r="X68" s="19">
        <f>IF(Result!X13="?",1,0)</f>
        <v>1</v>
      </c>
      <c r="Y68" s="19">
        <f>IF(Result!Y13="X",1,0)</f>
        <v>0</v>
      </c>
      <c r="Z68" s="19">
        <f>IF(Result!Z13="?",1,0)</f>
        <v>0</v>
      </c>
      <c r="AA68" s="19">
        <f>IF(Result!AA13="X",1,0)</f>
        <v>0</v>
      </c>
      <c r="AB68" s="19">
        <f>IF(Result!AB13="?",1,0)</f>
        <v>0</v>
      </c>
      <c r="AC68" s="19">
        <f>IF(Result!AC13="X",1,0)</f>
        <v>0</v>
      </c>
      <c r="AD68" s="19">
        <f>IF(Result!AD13="?",1,0)</f>
        <v>0</v>
      </c>
    </row>
    <row r="69" spans="2:30" ht="15.75">
      <c r="B69" s="4">
        <v>8</v>
      </c>
      <c r="C69" s="19">
        <f>IF(Result!C14="X",1,0)</f>
        <v>0</v>
      </c>
      <c r="D69" s="19">
        <f>IF(Result!D14="?",1,0)</f>
        <v>1</v>
      </c>
      <c r="E69" s="19">
        <f>IF(Result!E14="X",1,0)</f>
        <v>0</v>
      </c>
      <c r="F69" s="19">
        <f>IF(Result!F14="?",1,0)</f>
        <v>1</v>
      </c>
      <c r="G69" s="19">
        <f>IF(Result!G14="X",1,0)</f>
        <v>0</v>
      </c>
      <c r="H69" s="19">
        <f>IF(Result!H14="?",1,0)</f>
        <v>0</v>
      </c>
      <c r="I69" s="19">
        <f>IF(Result!I14="X",1,0)</f>
        <v>0</v>
      </c>
      <c r="J69" s="19">
        <f>IF(Result!J14="?",1,0)</f>
        <v>1</v>
      </c>
      <c r="K69" s="19">
        <f>IF(Result!K14="X",1,0)</f>
        <v>0</v>
      </c>
      <c r="L69" s="19">
        <f>IF(Result!L14="?",1,0)</f>
        <v>0</v>
      </c>
      <c r="M69" s="19">
        <f>IF(Result!M14="X",1,0)</f>
        <v>0</v>
      </c>
      <c r="N69" s="19">
        <f>IF(Result!N14="?",1,0)</f>
        <v>0</v>
      </c>
      <c r="O69" s="19">
        <f>IF(Result!O14="X",1,0)</f>
        <v>0</v>
      </c>
      <c r="P69" s="19">
        <f>IF(Result!P14="?",1,0)</f>
        <v>1</v>
      </c>
      <c r="Q69" s="19">
        <f>IF(Result!Q14="X",1,0)</f>
        <v>0</v>
      </c>
      <c r="R69" s="19">
        <f>IF(Result!R14="?",1,0)</f>
        <v>0</v>
      </c>
      <c r="S69" s="19">
        <f>IF(Result!S14="X",1,0)</f>
        <v>0</v>
      </c>
      <c r="T69" s="19">
        <f>IF(Result!T14="?",1,0)</f>
        <v>1</v>
      </c>
      <c r="U69" s="19">
        <f>IF(Result!U14="X",1,0)</f>
        <v>0</v>
      </c>
      <c r="V69" s="19">
        <f>IF(Result!V14="?",1,0)</f>
        <v>1</v>
      </c>
      <c r="W69" s="19">
        <f>IF(Result!W14="X",1,0)</f>
        <v>1</v>
      </c>
      <c r="X69" s="19">
        <f>IF(Result!X14="?",1,0)</f>
        <v>0</v>
      </c>
      <c r="Y69" s="19">
        <f>IF(Result!Y14="X",1,0)</f>
        <v>0</v>
      </c>
      <c r="Z69" s="19">
        <f>IF(Result!Z14="?",1,0)</f>
        <v>0</v>
      </c>
      <c r="AA69" s="19">
        <f>IF(Result!AA14="X",1,0)</f>
        <v>0</v>
      </c>
      <c r="AB69" s="19">
        <f>IF(Result!AB14="?",1,0)</f>
        <v>0</v>
      </c>
      <c r="AC69" s="19">
        <f>IF(Result!AC14="X",1,0)</f>
        <v>0</v>
      </c>
      <c r="AD69" s="19">
        <f>IF(Result!AD14="?",1,0)</f>
        <v>0</v>
      </c>
    </row>
    <row r="70" spans="2:30" ht="15.75">
      <c r="B70" s="4">
        <v>9</v>
      </c>
      <c r="C70" s="19">
        <f>IF(Result!C15="X",1,0)</f>
        <v>0</v>
      </c>
      <c r="D70" s="19">
        <f>IF(Result!D15="?",1,0)</f>
        <v>1</v>
      </c>
      <c r="E70" s="19">
        <f>IF(Result!E15="X",1,0)</f>
        <v>0</v>
      </c>
      <c r="F70" s="19">
        <f>IF(Result!F15="?",1,0)</f>
        <v>0</v>
      </c>
      <c r="G70" s="19">
        <f>IF(Result!G15="X",1,0)</f>
        <v>0</v>
      </c>
      <c r="H70" s="19">
        <f>IF(Result!H15="?",1,0)</f>
        <v>1</v>
      </c>
      <c r="I70" s="19">
        <f>IF(Result!I15="X",1,0)</f>
        <v>0</v>
      </c>
      <c r="J70" s="19">
        <f>IF(Result!J15="?",1,0)</f>
        <v>1</v>
      </c>
      <c r="K70" s="19">
        <f>IF(Result!K15="X",1,0)</f>
        <v>0</v>
      </c>
      <c r="L70" s="19">
        <f>IF(Result!L15="?",1,0)</f>
        <v>1</v>
      </c>
      <c r="M70" s="19">
        <f>IF(Result!M15="X",1,0)</f>
        <v>0</v>
      </c>
      <c r="N70" s="19">
        <f>IF(Result!N15="?",1,0)</f>
        <v>1</v>
      </c>
      <c r="O70" s="19">
        <f>IF(Result!O15="X",1,0)</f>
        <v>0</v>
      </c>
      <c r="P70" s="19">
        <f>IF(Result!P15="?",1,0)</f>
        <v>1</v>
      </c>
      <c r="Q70" s="19">
        <f>IF(Result!Q15="X",1,0)</f>
        <v>0</v>
      </c>
      <c r="R70" s="19">
        <f>IF(Result!R15="?",1,0)</f>
        <v>0</v>
      </c>
      <c r="S70" s="19">
        <f>IF(Result!S15="X",1,0)</f>
        <v>0</v>
      </c>
      <c r="T70" s="19">
        <f>IF(Result!T15="?",1,0)</f>
        <v>0</v>
      </c>
      <c r="U70" s="19">
        <f>IF(Result!U15="X",1,0)</f>
        <v>0</v>
      </c>
      <c r="V70" s="19">
        <f>IF(Result!V15="?",1,0)</f>
        <v>0</v>
      </c>
      <c r="W70" s="19">
        <f>IF(Result!W15="X",1,0)</f>
        <v>0</v>
      </c>
      <c r="X70" s="19">
        <f>IF(Result!X15="?",1,0)</f>
        <v>0</v>
      </c>
      <c r="Y70" s="19">
        <f>IF(Result!Y15="X",1,0)</f>
        <v>0</v>
      </c>
      <c r="Z70" s="19">
        <f>IF(Result!Z15="?",1,0)</f>
        <v>0</v>
      </c>
      <c r="AA70" s="19">
        <f>IF(Result!AA15="X",1,0)</f>
        <v>0</v>
      </c>
      <c r="AB70" s="19">
        <f>IF(Result!AB15="?",1,0)</f>
        <v>0</v>
      </c>
      <c r="AC70" s="19">
        <f>IF(Result!AC15="X",1,0)</f>
        <v>0</v>
      </c>
      <c r="AD70" s="19">
        <f>IF(Result!AD15="?",1,0)</f>
        <v>0</v>
      </c>
    </row>
    <row r="71" spans="2:30" ht="15.75">
      <c r="B71" s="4">
        <v>10</v>
      </c>
      <c r="C71" s="19">
        <f>IF(Result!C16="X",1,0)</f>
        <v>0</v>
      </c>
      <c r="D71" s="19">
        <f>IF(Result!D16="?",1,0)</f>
        <v>0</v>
      </c>
      <c r="E71" s="19">
        <f>IF(Result!E16="X",1,0)</f>
        <v>0</v>
      </c>
      <c r="F71" s="19">
        <f>IF(Result!F16="?",1,0)</f>
        <v>1</v>
      </c>
      <c r="G71" s="19">
        <f>IF(Result!G16="X",1,0)</f>
        <v>0</v>
      </c>
      <c r="H71" s="19">
        <f>IF(Result!H16="?",1,0)</f>
        <v>0</v>
      </c>
      <c r="I71" s="19">
        <f>IF(Result!I16="X",1,0)</f>
        <v>0</v>
      </c>
      <c r="J71" s="19">
        <f>IF(Result!J16="?",1,0)</f>
        <v>0</v>
      </c>
      <c r="K71" s="19">
        <f>IF(Result!K16="X",1,0)</f>
        <v>0</v>
      </c>
      <c r="L71" s="19">
        <f>IF(Result!L16="?",1,0)</f>
        <v>0</v>
      </c>
      <c r="M71" s="19">
        <f>IF(Result!M16="X",1,0)</f>
        <v>0</v>
      </c>
      <c r="N71" s="19">
        <f>IF(Result!N16="?",1,0)</f>
        <v>0</v>
      </c>
      <c r="O71" s="19">
        <f>IF(Result!O16="X",1,0)</f>
        <v>0</v>
      </c>
      <c r="P71" s="19">
        <f>IF(Result!P16="?",1,0)</f>
        <v>0</v>
      </c>
      <c r="Q71" s="19">
        <f>IF(Result!Q16="X",1,0)</f>
        <v>0</v>
      </c>
      <c r="R71" s="19">
        <f>IF(Result!R16="?",1,0)</f>
        <v>0</v>
      </c>
      <c r="S71" s="19">
        <f>IF(Result!S16="X",1,0)</f>
        <v>0</v>
      </c>
      <c r="T71" s="19">
        <f>IF(Result!T16="?",1,0)</f>
        <v>1</v>
      </c>
      <c r="U71" s="19">
        <f>IF(Result!U16="X",1,0)</f>
        <v>0</v>
      </c>
      <c r="V71" s="19">
        <f>IF(Result!V16="?",1,0)</f>
        <v>0</v>
      </c>
      <c r="W71" s="19">
        <f>IF(Result!W16="X",1,0)</f>
        <v>0</v>
      </c>
      <c r="X71" s="19">
        <f>IF(Result!X16="?",1,0)</f>
        <v>0</v>
      </c>
      <c r="Y71" s="19">
        <f>IF(Result!Y16="X",1,0)</f>
        <v>0</v>
      </c>
      <c r="Z71" s="19">
        <f>IF(Result!Z16="?",1,0)</f>
        <v>0</v>
      </c>
      <c r="AA71" s="19">
        <f>IF(Result!AA16="X",1,0)</f>
        <v>0</v>
      </c>
      <c r="AB71" s="19">
        <f>IF(Result!AB16="?",1,0)</f>
        <v>0</v>
      </c>
      <c r="AC71" s="19">
        <f>IF(Result!AC16="X",1,0)</f>
        <v>0</v>
      </c>
      <c r="AD71" s="19">
        <f>IF(Result!AD16="?",1,0)</f>
        <v>0</v>
      </c>
    </row>
    <row r="72" spans="2:30" ht="15.75">
      <c r="B72" s="4">
        <v>11</v>
      </c>
      <c r="C72" s="19">
        <f>IF(Result!C17="X",1,0)</f>
        <v>0</v>
      </c>
      <c r="D72" s="19">
        <f>IF(Result!D17="?",1,0)</f>
        <v>1</v>
      </c>
      <c r="E72" s="19">
        <f>IF(Result!E17="X",1,0)</f>
        <v>0</v>
      </c>
      <c r="F72" s="19">
        <f>IF(Result!F17="?",1,0)</f>
        <v>1</v>
      </c>
      <c r="G72" s="19">
        <f>IF(Result!G17="X",1,0)</f>
        <v>0</v>
      </c>
      <c r="H72" s="19">
        <f>IF(Result!H17="?",1,0)</f>
        <v>0</v>
      </c>
      <c r="I72" s="19">
        <f>IF(Result!I17="X",1,0)</f>
        <v>0</v>
      </c>
      <c r="J72" s="19">
        <f>IF(Result!J17="?",1,0)</f>
        <v>0</v>
      </c>
      <c r="K72" s="19">
        <f>IF(Result!K17="X",1,0)</f>
        <v>0</v>
      </c>
      <c r="L72" s="19">
        <f>IF(Result!L17="?",1,0)</f>
        <v>0</v>
      </c>
      <c r="M72" s="19">
        <f>IF(Result!M17="X",1,0)</f>
        <v>0</v>
      </c>
      <c r="N72" s="19">
        <f>IF(Result!N17="?",1,0)</f>
        <v>1</v>
      </c>
      <c r="O72" s="19">
        <f>IF(Result!O17="X",1,0)</f>
        <v>0</v>
      </c>
      <c r="P72" s="19">
        <f>IF(Result!P17="?",1,0)</f>
        <v>0</v>
      </c>
      <c r="Q72" s="19">
        <f>IF(Result!Q17="X",1,0)</f>
        <v>0</v>
      </c>
      <c r="R72" s="19">
        <f>IF(Result!R17="?",1,0)</f>
        <v>1</v>
      </c>
      <c r="S72" s="19">
        <f>IF(Result!S17="X",1,0)</f>
        <v>0</v>
      </c>
      <c r="T72" s="19">
        <f>IF(Result!T17="?",1,0)</f>
        <v>0</v>
      </c>
      <c r="U72" s="19">
        <f>IF(Result!U17="X",1,0)</f>
        <v>0</v>
      </c>
      <c r="V72" s="19">
        <f>IF(Result!V17="?",1,0)</f>
        <v>1</v>
      </c>
      <c r="W72" s="19">
        <f>IF(Result!W17="X",1,0)</f>
        <v>0</v>
      </c>
      <c r="X72" s="19">
        <f>IF(Result!X17="?",1,0)</f>
        <v>0</v>
      </c>
      <c r="Y72" s="19">
        <f>IF(Result!Y17="X",1,0)</f>
        <v>0</v>
      </c>
      <c r="Z72" s="19">
        <f>IF(Result!Z17="?",1,0)</f>
        <v>0</v>
      </c>
      <c r="AA72" s="19">
        <f>IF(Result!AA17="X",1,0)</f>
        <v>0</v>
      </c>
      <c r="AB72" s="19">
        <f>IF(Result!AB17="?",1,0)</f>
        <v>0</v>
      </c>
      <c r="AC72" s="19">
        <f>IF(Result!AC17="X",1,0)</f>
        <v>0</v>
      </c>
      <c r="AD72" s="19">
        <f>IF(Result!AD17="?",1,0)</f>
        <v>0</v>
      </c>
    </row>
    <row r="73" spans="2:30" ht="15.75">
      <c r="B73" s="4">
        <v>12</v>
      </c>
      <c r="C73" s="19">
        <f>IF(Result!C18="X",1,0)</f>
        <v>0</v>
      </c>
      <c r="D73" s="19">
        <f>IF(Result!D18="?",1,0)</f>
        <v>0</v>
      </c>
      <c r="E73" s="19">
        <f>IF(Result!E18="X",1,0)</f>
        <v>0</v>
      </c>
      <c r="F73" s="19">
        <f>IF(Result!F18="?",1,0)</f>
        <v>0</v>
      </c>
      <c r="G73" s="19">
        <f>IF(Result!G18="X",1,0)</f>
        <v>0</v>
      </c>
      <c r="H73" s="19">
        <f>IF(Result!H18="?",1,0)</f>
        <v>0</v>
      </c>
      <c r="I73" s="19">
        <f>IF(Result!I18="X",1,0)</f>
        <v>0</v>
      </c>
      <c r="J73" s="19">
        <f>IF(Result!J18="?",1,0)</f>
        <v>0</v>
      </c>
      <c r="K73" s="19">
        <f>IF(Result!K18="X",1,0)</f>
        <v>0</v>
      </c>
      <c r="L73" s="19">
        <f>IF(Result!L18="?",1,0)</f>
        <v>0</v>
      </c>
      <c r="M73" s="19">
        <f>IF(Result!M18="X",1,0)</f>
        <v>0</v>
      </c>
      <c r="N73" s="19">
        <f>IF(Result!N18="?",1,0)</f>
        <v>0</v>
      </c>
      <c r="O73" s="19">
        <f>IF(Result!O18="X",1,0)</f>
        <v>0</v>
      </c>
      <c r="P73" s="19">
        <f>IF(Result!P18="?",1,0)</f>
        <v>0</v>
      </c>
      <c r="Q73" s="19">
        <f>IF(Result!Q18="X",1,0)</f>
        <v>0</v>
      </c>
      <c r="R73" s="19">
        <f>IF(Result!R18="?",1,0)</f>
        <v>0</v>
      </c>
      <c r="S73" s="19">
        <f>IF(Result!S18="X",1,0)</f>
        <v>0</v>
      </c>
      <c r="T73" s="19">
        <f>IF(Result!T18="?",1,0)</f>
        <v>0</v>
      </c>
      <c r="U73" s="19">
        <f>IF(Result!U18="X",1,0)</f>
        <v>0</v>
      </c>
      <c r="V73" s="19">
        <f>IF(Result!V18="?",1,0)</f>
        <v>0</v>
      </c>
      <c r="W73" s="19">
        <f>IF(Result!W18="X",1,0)</f>
        <v>0</v>
      </c>
      <c r="X73" s="19">
        <f>IF(Result!X18="?",1,0)</f>
        <v>0</v>
      </c>
      <c r="Y73" s="19">
        <f>IF(Result!Y18="X",1,0)</f>
        <v>0</v>
      </c>
      <c r="Z73" s="19">
        <f>IF(Result!Z18="?",1,0)</f>
        <v>0</v>
      </c>
      <c r="AA73" s="19">
        <f>IF(Result!AA18="X",1,0)</f>
        <v>0</v>
      </c>
      <c r="AB73" s="19">
        <f>IF(Result!AB18="?",1,0)</f>
        <v>0</v>
      </c>
      <c r="AC73" s="19">
        <f>IF(Result!AC18="X",1,0)</f>
        <v>0</v>
      </c>
      <c r="AD73" s="19">
        <f>IF(Result!AD18="?",1,0)</f>
        <v>0</v>
      </c>
    </row>
    <row r="74" spans="2:30" ht="15.75">
      <c r="B74" s="4">
        <v>13</v>
      </c>
      <c r="C74" s="19">
        <f>IF(Result!C19="X",1,0)</f>
        <v>0</v>
      </c>
      <c r="D74" s="19">
        <f>IF(Result!D19="?",1,0)</f>
        <v>0</v>
      </c>
      <c r="E74" s="19">
        <f>IF(Result!E19="X",1,0)</f>
        <v>0</v>
      </c>
      <c r="F74" s="19">
        <f>IF(Result!F19="?",1,0)</f>
        <v>0</v>
      </c>
      <c r="G74" s="19">
        <f>IF(Result!G19="X",1,0)</f>
        <v>0</v>
      </c>
      <c r="H74" s="19">
        <f>IF(Result!H19="?",1,0)</f>
        <v>0</v>
      </c>
      <c r="I74" s="19">
        <f>IF(Result!I19="X",1,0)</f>
        <v>0</v>
      </c>
      <c r="J74" s="19">
        <f>IF(Result!J19="?",1,0)</f>
        <v>0</v>
      </c>
      <c r="K74" s="19">
        <f>IF(Result!K19="X",1,0)</f>
        <v>0</v>
      </c>
      <c r="L74" s="19">
        <f>IF(Result!L19="?",1,0)</f>
        <v>0</v>
      </c>
      <c r="M74" s="19">
        <f>IF(Result!M19="X",1,0)</f>
        <v>0</v>
      </c>
      <c r="N74" s="19">
        <f>IF(Result!N19="?",1,0)</f>
        <v>0</v>
      </c>
      <c r="O74" s="19">
        <f>IF(Result!O19="X",1,0)</f>
        <v>0</v>
      </c>
      <c r="P74" s="19">
        <f>IF(Result!P19="?",1,0)</f>
        <v>0</v>
      </c>
      <c r="Q74" s="19">
        <f>IF(Result!Q19="X",1,0)</f>
        <v>0</v>
      </c>
      <c r="R74" s="19">
        <f>IF(Result!R19="?",1,0)</f>
        <v>0</v>
      </c>
      <c r="S74" s="19">
        <f>IF(Result!S19="X",1,0)</f>
        <v>0</v>
      </c>
      <c r="T74" s="19">
        <f>IF(Result!T19="?",1,0)</f>
        <v>0</v>
      </c>
      <c r="U74" s="19">
        <f>IF(Result!U19="X",1,0)</f>
        <v>0</v>
      </c>
      <c r="V74" s="19">
        <f>IF(Result!V19="?",1,0)</f>
        <v>0</v>
      </c>
      <c r="W74" s="19">
        <f>IF(Result!W19="X",1,0)</f>
        <v>0</v>
      </c>
      <c r="X74" s="19">
        <f>IF(Result!X19="?",1,0)</f>
        <v>0</v>
      </c>
      <c r="Y74" s="19">
        <f>IF(Result!Y19="X",1,0)</f>
        <v>0</v>
      </c>
      <c r="Z74" s="19">
        <f>IF(Result!Z19="?",1,0)</f>
        <v>0</v>
      </c>
      <c r="AA74" s="19">
        <f>IF(Result!AA19="X",1,0)</f>
        <v>0</v>
      </c>
      <c r="AB74" s="19">
        <f>IF(Result!AB19="?",1,0)</f>
        <v>0</v>
      </c>
      <c r="AC74" s="19">
        <f>IF(Result!AC19="X",1,0)</f>
        <v>0</v>
      </c>
      <c r="AD74" s="19">
        <f>IF(Result!AD19="?",1,0)</f>
        <v>0</v>
      </c>
    </row>
    <row r="75" spans="2:30" ht="15.75">
      <c r="B75" s="4">
        <v>14</v>
      </c>
      <c r="C75" s="19">
        <f>IF(Result!C20="X",1,0)</f>
        <v>0</v>
      </c>
      <c r="D75" s="19">
        <f>IF(Result!D20="?",1,0)</f>
        <v>0</v>
      </c>
      <c r="E75" s="19">
        <f>IF(Result!E20="X",1,0)</f>
        <v>0</v>
      </c>
      <c r="F75" s="19">
        <f>IF(Result!F20="?",1,0)</f>
        <v>0</v>
      </c>
      <c r="G75" s="19">
        <f>IF(Result!G20="X",1,0)</f>
        <v>0</v>
      </c>
      <c r="H75" s="19">
        <f>IF(Result!H20="?",1,0)</f>
        <v>0</v>
      </c>
      <c r="I75" s="19">
        <f>IF(Result!I20="X",1,0)</f>
        <v>0</v>
      </c>
      <c r="J75" s="19">
        <f>IF(Result!J20="?",1,0)</f>
        <v>0</v>
      </c>
      <c r="K75" s="19">
        <f>IF(Result!K20="X",1,0)</f>
        <v>0</v>
      </c>
      <c r="L75" s="19">
        <f>IF(Result!L20="?",1,0)</f>
        <v>0</v>
      </c>
      <c r="M75" s="19">
        <f>IF(Result!M20="X",1,0)</f>
        <v>0</v>
      </c>
      <c r="N75" s="19">
        <f>IF(Result!N20="?",1,0)</f>
        <v>0</v>
      </c>
      <c r="O75" s="19">
        <f>IF(Result!O20="X",1,0)</f>
        <v>0</v>
      </c>
      <c r="P75" s="19">
        <f>IF(Result!P20="?",1,0)</f>
        <v>0</v>
      </c>
      <c r="Q75" s="19">
        <f>IF(Result!Q20="X",1,0)</f>
        <v>0</v>
      </c>
      <c r="R75" s="19">
        <f>IF(Result!R20="?",1,0)</f>
        <v>0</v>
      </c>
      <c r="S75" s="19">
        <f>IF(Result!S20="X",1,0)</f>
        <v>0</v>
      </c>
      <c r="T75" s="19">
        <f>IF(Result!T20="?",1,0)</f>
        <v>0</v>
      </c>
      <c r="U75" s="19">
        <f>IF(Result!U20="X",1,0)</f>
        <v>0</v>
      </c>
      <c r="V75" s="19">
        <f>IF(Result!V20="?",1,0)</f>
        <v>0</v>
      </c>
      <c r="W75" s="19">
        <f>IF(Result!W20="X",1,0)</f>
        <v>0</v>
      </c>
      <c r="X75" s="19">
        <f>IF(Result!X20="?",1,0)</f>
        <v>0</v>
      </c>
      <c r="Y75" s="19">
        <f>IF(Result!Y20="X",1,0)</f>
        <v>0</v>
      </c>
      <c r="Z75" s="19">
        <f>IF(Result!Z20="?",1,0)</f>
        <v>0</v>
      </c>
      <c r="AA75" s="19">
        <f>IF(Result!AA20="X",1,0)</f>
        <v>0</v>
      </c>
      <c r="AB75" s="19">
        <f>IF(Result!AB20="?",1,0)</f>
        <v>0</v>
      </c>
      <c r="AC75" s="19">
        <f>IF(Result!AC20="X",1,0)</f>
        <v>0</v>
      </c>
      <c r="AD75" s="19">
        <f>IF(Result!AD20="?",1,0)</f>
        <v>0</v>
      </c>
    </row>
    <row r="76" spans="3:30" ht="15.75">
      <c r="C76" s="11">
        <f aca="true" t="shared" si="20" ref="C76:AD76">SUM(C62:C75)</f>
        <v>0</v>
      </c>
      <c r="D76" s="8">
        <f t="shared" si="20"/>
        <v>7</v>
      </c>
      <c r="E76" s="11">
        <f t="shared" si="20"/>
        <v>0</v>
      </c>
      <c r="F76" s="8">
        <f t="shared" si="20"/>
        <v>9</v>
      </c>
      <c r="G76" s="11">
        <f t="shared" si="20"/>
        <v>0</v>
      </c>
      <c r="H76" s="8">
        <f t="shared" si="20"/>
        <v>5</v>
      </c>
      <c r="I76" s="11">
        <f t="shared" si="20"/>
        <v>0</v>
      </c>
      <c r="J76" s="8">
        <f t="shared" si="20"/>
        <v>4</v>
      </c>
      <c r="K76" s="11">
        <f t="shared" si="20"/>
        <v>1</v>
      </c>
      <c r="L76" s="8">
        <f t="shared" si="20"/>
        <v>4</v>
      </c>
      <c r="M76" s="11">
        <f t="shared" si="20"/>
        <v>0</v>
      </c>
      <c r="N76" s="8">
        <f t="shared" si="20"/>
        <v>5</v>
      </c>
      <c r="O76" s="11">
        <f t="shared" si="20"/>
        <v>0</v>
      </c>
      <c r="P76" s="8">
        <f t="shared" si="20"/>
        <v>5</v>
      </c>
      <c r="Q76" s="11">
        <f t="shared" si="20"/>
        <v>0</v>
      </c>
      <c r="R76" s="8">
        <f t="shared" si="20"/>
        <v>6</v>
      </c>
      <c r="S76" s="11">
        <f t="shared" si="20"/>
        <v>1</v>
      </c>
      <c r="T76" s="8">
        <f t="shared" si="20"/>
        <v>7</v>
      </c>
      <c r="U76" s="11">
        <f t="shared" si="20"/>
        <v>1</v>
      </c>
      <c r="V76" s="8">
        <f t="shared" si="20"/>
        <v>7</v>
      </c>
      <c r="W76" s="11">
        <f t="shared" si="20"/>
        <v>2</v>
      </c>
      <c r="X76" s="8">
        <f t="shared" si="20"/>
        <v>4</v>
      </c>
      <c r="Y76" s="11">
        <f t="shared" si="20"/>
        <v>0</v>
      </c>
      <c r="Z76" s="8">
        <f t="shared" si="20"/>
        <v>0</v>
      </c>
      <c r="AA76" s="11">
        <f t="shared" si="20"/>
        <v>0</v>
      </c>
      <c r="AB76" s="8">
        <f t="shared" si="20"/>
        <v>0</v>
      </c>
      <c r="AC76" s="11">
        <f t="shared" si="20"/>
        <v>0</v>
      </c>
      <c r="AD76" s="8">
        <f t="shared" si="20"/>
        <v>0</v>
      </c>
    </row>
  </sheetData>
  <sheetProtection sheet="1" objects="1" scenarios="1"/>
  <mergeCells count="35">
    <mergeCell ref="M39:N39"/>
    <mergeCell ref="AT25:AU25"/>
    <mergeCell ref="AV25:AW25"/>
    <mergeCell ref="AH25:AI25"/>
    <mergeCell ref="AJ25:AK25"/>
    <mergeCell ref="AL25:AM25"/>
    <mergeCell ref="AN25:AO25"/>
    <mergeCell ref="AP25:AQ25"/>
    <mergeCell ref="AR25:AS25"/>
    <mergeCell ref="AX25:AY25"/>
    <mergeCell ref="AZ25:BA25"/>
    <mergeCell ref="BB25:BC25"/>
    <mergeCell ref="BD25:BE25"/>
    <mergeCell ref="A1:K1"/>
    <mergeCell ref="J17:K17"/>
    <mergeCell ref="J18:K18"/>
    <mergeCell ref="BF25:BG25"/>
    <mergeCell ref="AH23:BK23"/>
    <mergeCell ref="BB44:BC44"/>
    <mergeCell ref="BD44:BE44"/>
    <mergeCell ref="BF44:BG44"/>
    <mergeCell ref="BH44:BI44"/>
    <mergeCell ref="AT44:AU44"/>
    <mergeCell ref="AV44:AW44"/>
    <mergeCell ref="BH25:BI25"/>
    <mergeCell ref="AH44:AI44"/>
    <mergeCell ref="AX44:AY44"/>
    <mergeCell ref="AZ44:BA44"/>
    <mergeCell ref="AL44:AM44"/>
    <mergeCell ref="M40:N40"/>
    <mergeCell ref="AP44:AQ44"/>
    <mergeCell ref="AR44:AS44"/>
    <mergeCell ref="AJ44:AK44"/>
    <mergeCell ref="AN44:AO44"/>
    <mergeCell ref="B44:AD4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 Electronics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Bryan Shum</dc:creator>
  <cp:keywords/>
  <dc:description/>
  <cp:lastModifiedBy>TANG KING PO</cp:lastModifiedBy>
  <cp:lastPrinted>2010-06-01T02:44:13Z</cp:lastPrinted>
  <dcterms:created xsi:type="dcterms:W3CDTF">2010-05-28T01:57:07Z</dcterms:created>
  <dcterms:modified xsi:type="dcterms:W3CDTF">2015-01-08T09:40:27Z</dcterms:modified>
  <cp:category/>
  <cp:version/>
  <cp:contentType/>
  <cp:contentStatus/>
</cp:coreProperties>
</file>